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jects\BoilerControl\Hardware\"/>
    </mc:Choice>
  </mc:AlternateContent>
  <bookViews>
    <workbookView xWindow="0" yWindow="0" windowWidth="25920" windowHeight="12864" tabRatio="402"/>
  </bookViews>
  <sheets>
    <sheet name="WattVision Base" sheetId="1" r:id="rId1"/>
    <sheet name="Creation Date" sheetId="2" r:id="rId2"/>
  </sheets>
  <definedNames>
    <definedName name="_xlnm._FilterDatabase" localSheetId="0" hidden="1">'WattVision Base'!$A$1:$AA$148</definedName>
  </definedNames>
  <calcPr calcId="171027"/>
</workbook>
</file>

<file path=xl/calcChain.xml><?xml version="1.0" encoding="utf-8"?>
<calcChain xmlns="http://schemas.openxmlformats.org/spreadsheetml/2006/main">
  <c r="AK148" i="1" l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K2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J2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I2" i="1"/>
</calcChain>
</file>

<file path=xl/sharedStrings.xml><?xml version="1.0" encoding="utf-8"?>
<sst xmlns="http://schemas.openxmlformats.org/spreadsheetml/2006/main" count="1696" uniqueCount="482">
  <si>
    <t>Qty</t>
  </si>
  <si>
    <t>Part</t>
  </si>
  <si>
    <t>Value</t>
  </si>
  <si>
    <t>Device</t>
  </si>
  <si>
    <t>Package</t>
  </si>
  <si>
    <t>Library</t>
  </si>
  <si>
    <t>Description</t>
  </si>
  <si>
    <t>Side</t>
  </si>
  <si>
    <t>InchX</t>
  </si>
  <si>
    <t>InchY</t>
  </si>
  <si>
    <t>mmX</t>
  </si>
  <si>
    <t>mmY</t>
  </si>
  <si>
    <t>Angle</t>
  </si>
  <si>
    <t>FEATURES</t>
  </si>
  <si>
    <t>MF</t>
  </si>
  <si>
    <t>MPN</t>
  </si>
  <si>
    <t>OC_DIGIKEY</t>
  </si>
  <si>
    <t>OC_FARNELL</t>
  </si>
  <si>
    <t>OC_NEWARK</t>
  </si>
  <si>
    <t>OC_SILVERTEL</t>
  </si>
  <si>
    <t>PARTNO</t>
  </si>
  <si>
    <t>ZOPT_ETHERNET</t>
  </si>
  <si>
    <t>ZOPT_IO</t>
  </si>
  <si>
    <t>ZOPT_POWER</t>
  </si>
  <si>
    <t>ZOPT_SENSE</t>
  </si>
  <si>
    <t>ZOPT_VARIANT</t>
  </si>
  <si>
    <t>BAT1</t>
  </si>
  <si>
    <t>CR1220 (3v)</t>
  </si>
  <si>
    <t>BATTERY12PTH</t>
  </si>
  <si>
    <t>BATTCON_12MM_PTH</t>
  </si>
  <si>
    <t>Smartware</t>
  </si>
  <si>
    <t>Battery Holders</t>
  </si>
  <si>
    <t>CS</t>
  </si>
  <si>
    <t>CR1216; CR1220; CR1225 Coin cell</t>
  </si>
  <si>
    <t>Keystone</t>
  </si>
  <si>
    <t>36-3001-ND</t>
  </si>
  <si>
    <t>C1</t>
  </si>
  <si>
    <t>10uF 10v</t>
  </si>
  <si>
    <t>C-USC0805</t>
  </si>
  <si>
    <t>C0805</t>
  </si>
  <si>
    <t>rcl</t>
  </si>
  <si>
    <t>CAPACITOR; American symbol</t>
  </si>
  <si>
    <t>Murata Electronics</t>
  </si>
  <si>
    <t>GRM21BR61A106KE19L</t>
  </si>
  <si>
    <t>490-1709-1-ND</t>
  </si>
  <si>
    <t>C2</t>
  </si>
  <si>
    <t>100nF 10v</t>
  </si>
  <si>
    <t>AVX Corp</t>
  </si>
  <si>
    <t>0805ZC104KAT2A</t>
  </si>
  <si>
    <t>478-7962-1-ND</t>
  </si>
  <si>
    <t>C3</t>
  </si>
  <si>
    <t>0.68uF 450v</t>
  </si>
  <si>
    <t>C-USC2220K</t>
  </si>
  <si>
    <t>C2220K</t>
  </si>
  <si>
    <t>TDK Corp</t>
  </si>
  <si>
    <t>C5750X7T2W684K200KA</t>
  </si>
  <si>
    <t>445-7776-1-ND</t>
  </si>
  <si>
    <t>Hi V Sense</t>
  </si>
  <si>
    <t>C4</t>
  </si>
  <si>
    <t>47uF 25v</t>
  </si>
  <si>
    <t>CPOL-USUD-6;3X5;8</t>
  </si>
  <si>
    <t>UD-6;3X5;8_NICHICON</t>
  </si>
  <si>
    <t>POLARIZED CAPACITOR; American symbol</t>
  </si>
  <si>
    <t>Rubycon</t>
  </si>
  <si>
    <t>25SEV47M6.3X5.5</t>
  </si>
  <si>
    <t>1189-2433-1-ND</t>
  </si>
  <si>
    <t>C5</t>
  </si>
  <si>
    <t>4.7uF 10v</t>
  </si>
  <si>
    <t>Wurth</t>
  </si>
  <si>
    <t>732-7657-1-ND</t>
  </si>
  <si>
    <t>C6</t>
  </si>
  <si>
    <t>C7</t>
  </si>
  <si>
    <t>C8</t>
  </si>
  <si>
    <t>12pF</t>
  </si>
  <si>
    <t>C-USC0402</t>
  </si>
  <si>
    <t>C0402</t>
  </si>
  <si>
    <t>SS</t>
  </si>
  <si>
    <t>GRM1555C1E120GA01D</t>
  </si>
  <si>
    <t>490-8169-1-ND</t>
  </si>
  <si>
    <t>C9</t>
  </si>
  <si>
    <t>C10</t>
  </si>
  <si>
    <t>PoE</t>
  </si>
  <si>
    <t>C11</t>
  </si>
  <si>
    <t>wireless</t>
  </si>
  <si>
    <t>C12</t>
  </si>
  <si>
    <t>C13</t>
  </si>
  <si>
    <t>C14</t>
  </si>
  <si>
    <t>1000pf 10v</t>
  </si>
  <si>
    <t>732-8017-1-ND</t>
  </si>
  <si>
    <t>C15</t>
  </si>
  <si>
    <t>CON1</t>
  </si>
  <si>
    <t>OSTTE030161</t>
  </si>
  <si>
    <t>OSTTE03</t>
  </si>
  <si>
    <t>con-OnShoreTechnology-350</t>
  </si>
  <si>
    <t>OSTTE030161; OSTTE030164 Terminal Screw</t>
  </si>
  <si>
    <t>Blue</t>
  </si>
  <si>
    <t>On-Shore</t>
  </si>
  <si>
    <t>ED2636-ND</t>
  </si>
  <si>
    <t>CON2</t>
  </si>
  <si>
    <t>USB-A.2</t>
  </si>
  <si>
    <t>USB-A-HORZ-RIGHT</t>
  </si>
  <si>
    <t>36-921-ND</t>
  </si>
  <si>
    <t>CON3</t>
  </si>
  <si>
    <t>USB-MICRO-B</t>
  </si>
  <si>
    <t>USB-MICRO-B_PIN</t>
  </si>
  <si>
    <t>micro USB type b</t>
  </si>
  <si>
    <t>USB-micro B</t>
  </si>
  <si>
    <t>Amphenol</t>
  </si>
  <si>
    <t>10118194-0001LF</t>
  </si>
  <si>
    <t>609-4618-1-ND</t>
  </si>
  <si>
    <t>USB</t>
  </si>
  <si>
    <t>CON4</t>
  </si>
  <si>
    <t>RJ45-POE-100MB-MIDCOM_B</t>
  </si>
  <si>
    <t>RJ45-POE-100MB-WE-7499211122A</t>
  </si>
  <si>
    <t>RJ45 + PoE + 10/100 Mb + Red + Green</t>
  </si>
  <si>
    <t>PoE Tap</t>
  </si>
  <si>
    <t>Wurth Electronics</t>
  </si>
  <si>
    <t>7499211122A</t>
  </si>
  <si>
    <t>732-4977-ND</t>
  </si>
  <si>
    <t>wired</t>
  </si>
  <si>
    <t>CON5</t>
  </si>
  <si>
    <t>Relay</t>
  </si>
  <si>
    <t>CON6</t>
  </si>
  <si>
    <t>MICROSD</t>
  </si>
  <si>
    <t>MICROSDAMPHENOL_MICROSD</t>
  </si>
  <si>
    <t>AMPHENOL-MICROSD</t>
  </si>
  <si>
    <t>Amphenol micro SD</t>
  </si>
  <si>
    <t>Push-Pull</t>
  </si>
  <si>
    <t>114-00841-68</t>
  </si>
  <si>
    <t>114-00841-68-1-ND</t>
  </si>
  <si>
    <t>*</t>
  </si>
  <si>
    <t>CON7</t>
  </si>
  <si>
    <t>AIN5</t>
  </si>
  <si>
    <t>D1</t>
  </si>
  <si>
    <t>15v Zener</t>
  </si>
  <si>
    <t>DIODE-ZENER</t>
  </si>
  <si>
    <t>SMB</t>
  </si>
  <si>
    <t>Micro Commercial</t>
  </si>
  <si>
    <t>SMBJ5352B-TP</t>
  </si>
  <si>
    <t>SMBJ5352B-TPMSCT-ND</t>
  </si>
  <si>
    <t>D2</t>
  </si>
  <si>
    <t>BAS40-04</t>
  </si>
  <si>
    <t>SOT23</t>
  </si>
  <si>
    <t>Silicon Schottky Diodes</t>
  </si>
  <si>
    <t>Diodes Inc</t>
  </si>
  <si>
    <t>BAS40-04-7-F</t>
  </si>
  <si>
    <t>BAS40-04FDICT-ND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</si>
  <si>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</si>
  <si>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</si>
  <si>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</si>
  <si>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</si>
  <si>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</si>
  <si>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</si>
  <si>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</si>
  <si>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</si>
  <si>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</si>
  <si>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</si>
  <si>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</si>
  <si>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</si>
  <si>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</si>
  <si>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</si>
  <si>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</si>
  <si>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</si>
  <si>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</si>
  <si>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</si>
  <si>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IC1</t>
  </si>
  <si>
    <t>LD1117S33</t>
  </si>
  <si>
    <t>LD1117S33CTR</t>
  </si>
  <si>
    <t>SOT223</t>
  </si>
  <si>
    <t>VOLTAGE REGULATOR SMD 5V</t>
  </si>
  <si>
    <t>3.3V 0.8A</t>
  </si>
  <si>
    <t>STMicro</t>
  </si>
  <si>
    <t>497-1241-1-ND</t>
  </si>
  <si>
    <t>IC2</t>
  </si>
  <si>
    <t>ATTINY85-20PU</t>
  </si>
  <si>
    <t>DIP08</t>
  </si>
  <si>
    <t>ATTINY85</t>
  </si>
  <si>
    <t>Atmel</t>
  </si>
  <si>
    <t>ATTINY85-20</t>
  </si>
  <si>
    <t>IC3</t>
  </si>
  <si>
    <t>IC4</t>
  </si>
  <si>
    <t>SI7013-A20-GM1</t>
  </si>
  <si>
    <t>DFN10-3X3</t>
  </si>
  <si>
    <t>si70xx-10</t>
  </si>
  <si>
    <t>I2C Humidity and Two-Zone Temperature Sensor</t>
  </si>
  <si>
    <t>Silicon Labs</t>
  </si>
  <si>
    <t>Si7013-A20-GM</t>
  </si>
  <si>
    <t>336-3128-5-ND</t>
  </si>
  <si>
    <t>IC5</t>
  </si>
  <si>
    <t>SN74LV4051ADR</t>
  </si>
  <si>
    <t>4051D</t>
  </si>
  <si>
    <t>SO16</t>
  </si>
  <si>
    <t>8-channel ANALOG MULTIPLEXER</t>
  </si>
  <si>
    <t>8:1 Mux</t>
  </si>
  <si>
    <t>TI</t>
  </si>
  <si>
    <t>CD74HC4051M96</t>
  </si>
  <si>
    <t xml:space="preserve">296-14530-1-ND </t>
  </si>
  <si>
    <t>IC6</t>
  </si>
  <si>
    <t>J1</t>
  </si>
  <si>
    <t>CUI SJ1-3533NG</t>
  </si>
  <si>
    <t>AUDIO-JACK-3.5MMPTH</t>
  </si>
  <si>
    <t>AUDIO-JACK_3.5MM</t>
  </si>
  <si>
    <t>3.5mm Audio Jack</t>
  </si>
  <si>
    <t>2 NC Switches</t>
  </si>
  <si>
    <t>CUI</t>
  </si>
  <si>
    <t>SJ1-3533NG</t>
  </si>
  <si>
    <t>CP1-3533NG-ND</t>
  </si>
  <si>
    <t>Current Transformer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</si>
  <si>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</si>
  <si>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</si>
  <si>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</si>
  <si>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</si>
  <si>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</si>
  <si>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</si>
  <si>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</si>
  <si>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</si>
  <si>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</si>
  <si>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</si>
  <si>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</si>
  <si>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</si>
  <si>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</si>
  <si>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</si>
  <si>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</si>
  <si>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JP1</t>
  </si>
  <si>
    <t>JUMPER_SELECT-3X6X</t>
  </si>
  <si>
    <t>Jumper Selection</t>
  </si>
  <si>
    <t>3x6 Wire</t>
  </si>
  <si>
    <t>K1</t>
  </si>
  <si>
    <t>RELAY_DIP_SM_SIGNAL</t>
  </si>
  <si>
    <t>EC2_RELAY</t>
  </si>
  <si>
    <t>Kemet Gen Purpose DPDP 2A 5V PCB Relay</t>
  </si>
  <si>
    <t>EE2; EC2 Series</t>
  </si>
  <si>
    <t>Kemet</t>
  </si>
  <si>
    <t>EC2-5NU</t>
  </si>
  <si>
    <t xml:space="preserve">399-11052-5-ND </t>
  </si>
  <si>
    <t>LCD1</t>
  </si>
  <si>
    <t>ER-TFTM070-5_DISPLAY_SPI(4)-X</t>
  </si>
  <si>
    <t>ER-TFTM070-5_CON_DISPLAY_SPI(4)-PCB_BOT</t>
  </si>
  <si>
    <t>RA8875 Display</t>
  </si>
  <si>
    <t>ER-TFTM070-5 Display SPI(4) Interface on JP3</t>
  </si>
  <si>
    <t>LCD2</t>
  </si>
  <si>
    <t>ER-TFTM070-5_TOUCH_I2C-X</t>
  </si>
  <si>
    <t>ER-TFTM070-5_CON_JP3_TOUCH-PCB_BOT</t>
  </si>
  <si>
    <t>LCD3</t>
  </si>
  <si>
    <t>ER-TFTM070-5_MICRO_SD</t>
  </si>
  <si>
    <t>ER-TFTM070-5_MICROSD_SPI(4)-X</t>
  </si>
  <si>
    <t>ER-TFTM070-5_CON_JP4-PCB_BOT</t>
  </si>
  <si>
    <t>MOD1</t>
  </si>
  <si>
    <t>MBED-MODULE</t>
  </si>
  <si>
    <t>MBED-SOCKET</t>
  </si>
  <si>
    <t>mbed-microcontroller</t>
  </si>
  <si>
    <t>mbed module</t>
  </si>
  <si>
    <t>LPC1768 Arm M3 Module</t>
  </si>
  <si>
    <t>NXP</t>
  </si>
  <si>
    <t>OM11043</t>
  </si>
  <si>
    <t>568-4916-ND</t>
  </si>
  <si>
    <t>MOD2</t>
  </si>
  <si>
    <t>ESP01</t>
  </si>
  <si>
    <t>esp8266modules</t>
  </si>
  <si>
    <t>ESP8266 Wifi module 01</t>
  </si>
  <si>
    <t>SparkFun</t>
  </si>
  <si>
    <t>WRL-13678</t>
  </si>
  <si>
    <t>1568-1235-ND</t>
  </si>
  <si>
    <t>OK1</t>
  </si>
  <si>
    <t>LTV816S</t>
  </si>
  <si>
    <t>SMD4</t>
  </si>
  <si>
    <t>OPTO COUPLER</t>
  </si>
  <si>
    <t>Lite-On</t>
  </si>
  <si>
    <t>LTV-816S-TA1</t>
  </si>
  <si>
    <t>160-1892-1-ND</t>
  </si>
  <si>
    <t>unknown</t>
  </si>
  <si>
    <t>POE1</t>
  </si>
  <si>
    <t>Ag9700-2BR</t>
  </si>
  <si>
    <t>AG9700AG9705-2BR</t>
  </si>
  <si>
    <t>AG9700-SIL</t>
  </si>
  <si>
    <t>Ag9700-2BR POE Module</t>
  </si>
  <si>
    <t>5V 9W</t>
  </si>
  <si>
    <t>Silvertel</t>
  </si>
  <si>
    <t>Ag9705-2BR</t>
  </si>
  <si>
    <t>Ag9705-BR</t>
  </si>
  <si>
    <t>R1</t>
  </si>
  <si>
    <t>1k 0.1%</t>
  </si>
  <si>
    <t>R-US_R0805</t>
  </si>
  <si>
    <t>R0805</t>
  </si>
  <si>
    <t>RESISTOR; American symbol</t>
  </si>
  <si>
    <t>TE Connectivity</t>
  </si>
  <si>
    <t>1-2176092-8</t>
  </si>
  <si>
    <t>A110543CT-ND</t>
  </si>
  <si>
    <t>R2</t>
  </si>
  <si>
    <t>1.5M 0.1% 400v</t>
  </si>
  <si>
    <t>R-US_R1206</t>
  </si>
  <si>
    <t>R1206</t>
  </si>
  <si>
    <t>Vishay Dale</t>
  </si>
  <si>
    <t>TNPV12061M50BEEN</t>
  </si>
  <si>
    <t>541-2322-1-ND</t>
  </si>
  <si>
    <t>R3</t>
  </si>
  <si>
    <t>R4</t>
  </si>
  <si>
    <t>470R</t>
  </si>
  <si>
    <t>Susumi</t>
  </si>
  <si>
    <t>HRG3216P-4700-D-T1</t>
  </si>
  <si>
    <t>408-1923-1-ND</t>
  </si>
  <si>
    <t>R5</t>
  </si>
  <si>
    <t>R6</t>
  </si>
  <si>
    <t>13K 0.1%</t>
  </si>
  <si>
    <t>RG3216P-1302-B-T1</t>
  </si>
  <si>
    <t>RG32P13.0KBCT-ND</t>
  </si>
  <si>
    <t>R7</t>
  </si>
  <si>
    <t>R8</t>
  </si>
  <si>
    <t>Stackpole</t>
  </si>
  <si>
    <t>RMCF0805JT470R</t>
  </si>
  <si>
    <t>RMCF0805JT470RCT-ND</t>
  </si>
  <si>
    <t>R9</t>
  </si>
  <si>
    <t>680K 0.1%</t>
  </si>
  <si>
    <t>Panasonic</t>
  </si>
  <si>
    <t>ERA-6AEB684V</t>
  </si>
  <si>
    <t>P680KDACT-ND</t>
  </si>
  <si>
    <t>R10</t>
  </si>
  <si>
    <t>R11</t>
  </si>
  <si>
    <t>R12</t>
  </si>
  <si>
    <t>R13</t>
  </si>
  <si>
    <t>120R</t>
  </si>
  <si>
    <t>RMCF0805JT120R</t>
  </si>
  <si>
    <t>RMCF0805JT120RCT-ND</t>
  </si>
  <si>
    <t>R14</t>
  </si>
  <si>
    <t>390R</t>
  </si>
  <si>
    <t>RMCF0805JT390R</t>
  </si>
  <si>
    <t>RMCF0805JT390RCT-ND</t>
  </si>
  <si>
    <t>R15</t>
  </si>
  <si>
    <t>R16</t>
  </si>
  <si>
    <t>10k</t>
  </si>
  <si>
    <t>RMCF0805JT10K0</t>
  </si>
  <si>
    <t>RMCF0805JT10K0CT-ND</t>
  </si>
  <si>
    <t>R17</t>
  </si>
  <si>
    <t>15K</t>
  </si>
  <si>
    <t>RMCF0805JT15K0</t>
  </si>
  <si>
    <t>RMCF0805JT15K0CT-ND</t>
  </si>
  <si>
    <t>R18</t>
  </si>
  <si>
    <t>R19</t>
  </si>
  <si>
    <t>150K</t>
  </si>
  <si>
    <t>RMCF0805FT150K</t>
  </si>
  <si>
    <t>RMCF0805FT150KCT-ND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</si>
  <si>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</si>
  <si>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</si>
  <si>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</si>
  <si>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</si>
  <si>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</si>
  <si>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</si>
  <si>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</si>
  <si>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</si>
  <si>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</si>
  <si>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</si>
  <si>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</si>
  <si>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</si>
  <si>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</si>
  <si>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</si>
  <si>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</si>
  <si>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</si>
  <si>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</si>
  <si>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SJ1</t>
  </si>
  <si>
    <t>Solder</t>
  </si>
  <si>
    <t>SJ2W</t>
  </si>
  <si>
    <t>SJ_2</t>
  </si>
  <si>
    <t>jumper</t>
  </si>
  <si>
    <t>SMD solder JUMPER</t>
  </si>
  <si>
    <t>SJ2</t>
  </si>
  <si>
    <t>SJ</t>
  </si>
  <si>
    <t>T1</t>
  </si>
  <si>
    <t>BC846</t>
  </si>
  <si>
    <t>NPN TRANSISTOR</t>
  </si>
  <si>
    <t>BC846A;215</t>
  </si>
  <si>
    <t>568-4866-1-ND</t>
  </si>
  <si>
    <t>TP1</t>
  </si>
  <si>
    <t>pad</t>
  </si>
  <si>
    <t>TEST_PAD</t>
  </si>
  <si>
    <t>TP-031</t>
  </si>
  <si>
    <t>Small test pad</t>
  </si>
  <si>
    <t>TP2</t>
  </si>
  <si>
    <t>TP3</t>
  </si>
  <si>
    <t>TP5</t>
  </si>
  <si>
    <t>TP6</t>
  </si>
  <si>
    <t>X1</t>
  </si>
  <si>
    <t>8MHz</t>
  </si>
  <si>
    <t>CRYSTAL</t>
  </si>
  <si>
    <t>2-SMD</t>
  </si>
  <si>
    <t>8Mhz 12pF 80ohm; 0.197" L x 0.126" W (5.00mm x 3.20mm)</t>
  </si>
  <si>
    <t>TXC</t>
  </si>
  <si>
    <t>7A-8.000MAAE-T</t>
  </si>
  <si>
    <t>887-1740-1-ND</t>
  </si>
  <si>
    <t>X2</t>
  </si>
  <si>
    <t>SSW-110-02-S-D</t>
  </si>
  <si>
    <t>THROUGH-HOLE .025" SQ POST SOCKET</t>
  </si>
  <si>
    <t>Samtec</t>
  </si>
  <si>
    <t>SAM1217-10-ND</t>
  </si>
  <si>
    <t>11P9480</t>
  </si>
  <si>
    <t>X3</t>
  </si>
  <si>
    <t>OSTTE020164</t>
  </si>
  <si>
    <t>OSTTE020161; OSTTE020164 Terminal Screw</t>
  </si>
  <si>
    <t>On Shore</t>
  </si>
  <si>
    <t>OSTTE020104</t>
  </si>
  <si>
    <t>ED3740-ND</t>
  </si>
  <si>
    <t>External Switch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</si>
  <si>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</si>
  <si>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</si>
  <si>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</si>
  <si>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</si>
  <si>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</si>
  <si>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</si>
  <si>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</si>
  <si>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</si>
  <si>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</si>
  <si>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</si>
  <si>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</si>
  <si>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</si>
  <si>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</si>
  <si>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</si>
  <si>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</si>
  <si>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BOM Creating date</t>
  </si>
  <si>
    <t>7/16 8:12pm</t>
  </si>
  <si>
    <t>Full WattVision</t>
  </si>
  <si>
    <t>885012207007</t>
  </si>
  <si>
    <t>885012207025</t>
  </si>
  <si>
    <t>All Variants</t>
  </si>
  <si>
    <t>x</t>
  </si>
  <si>
    <t>H2o Monitor</t>
  </si>
  <si>
    <t>Garage Door</t>
  </si>
  <si>
    <t>Boiler Ctl</t>
  </si>
  <si>
    <t>2x4 pin socket</t>
  </si>
  <si>
    <t>SO3</t>
  </si>
  <si>
    <t>2x4 crimp on socket (for ribbon)</t>
  </si>
  <si>
    <t>71600-008LF</t>
  </si>
  <si>
    <t>609-3568-ND</t>
  </si>
  <si>
    <t>2x5 pin socket</t>
  </si>
  <si>
    <t>SO4</t>
  </si>
  <si>
    <t>2x5 crimp on socket (for ribbon)</t>
  </si>
  <si>
    <t>71600-310LF</t>
  </si>
  <si>
    <t>609-3561-ND</t>
  </si>
  <si>
    <t>2x6 pin socket</t>
  </si>
  <si>
    <t>SO5</t>
  </si>
  <si>
    <t>2x6 crimp on socket (for ribbon)</t>
  </si>
  <si>
    <t>Amphenol FCI</t>
  </si>
  <si>
    <t>20021444-00012T4LF</t>
  </si>
  <si>
    <t>609-5077-ND</t>
  </si>
  <si>
    <t>2x6 pin header</t>
  </si>
  <si>
    <t>HD1</t>
  </si>
  <si>
    <t>2x6 pin header for LCD1 (1 for PCB; 1 for display???)</t>
  </si>
  <si>
    <t>TE Connectivity AMP Connectors</t>
  </si>
  <si>
    <t>826942-6</t>
  </si>
  <si>
    <t>A122662-ND</t>
  </si>
  <si>
    <t>2x5 pin header</t>
  </si>
  <si>
    <t>HD2</t>
  </si>
  <si>
    <t>2x5 pin header for LCD2 (1 for PCB; 1 for display???)</t>
  </si>
  <si>
    <t>Harwin Inc</t>
  </si>
  <si>
    <t>M20-9760546</t>
  </si>
  <si>
    <t>952-1795-ND</t>
  </si>
  <si>
    <t>2x4 pin header</t>
  </si>
  <si>
    <t>HD3</t>
  </si>
  <si>
    <t>2x4 pin header for LCD3 (1 for PCB; 1 for display???)</t>
  </si>
  <si>
    <t>M20-9760446</t>
  </si>
  <si>
    <t>952-1788-ND</t>
  </si>
  <si>
    <t>20-pin SIP socket</t>
  </si>
  <si>
    <t>SO</t>
  </si>
  <si>
    <t>SO1</t>
  </si>
  <si>
    <t>1 x 20 pin socket for mbed</t>
  </si>
  <si>
    <t>3M</t>
  </si>
  <si>
    <t>960120-6202-AR</t>
  </si>
  <si>
    <t>3M9521-ND</t>
  </si>
  <si>
    <t>8-pin DIP socket</t>
  </si>
  <si>
    <t>SO2</t>
  </si>
  <si>
    <t>8-pin dip socket for AVR</t>
  </si>
  <si>
    <t>4808-3004-CP</t>
  </si>
  <si>
    <t>3M5473-ND</t>
  </si>
  <si>
    <t>ZOPT_DISPLAY</t>
  </si>
  <si>
    <t>Yes</t>
  </si>
  <si>
    <t>RBN1</t>
  </si>
  <si>
    <t>8-wire Ribbon x 6 in</t>
  </si>
  <si>
    <t>RBN2</t>
  </si>
  <si>
    <t>RBN3</t>
  </si>
  <si>
    <t>10-wire Ribbon x 6 in</t>
  </si>
  <si>
    <t>12-wire Ribbon x 6 in</t>
  </si>
  <si>
    <t>Wired Display</t>
  </si>
  <si>
    <t>DigiKey #</t>
  </si>
  <si>
    <t>Designator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</si>
</sst>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0" fillId="0" borderId="0" xfId="0" quotePrefix="1"/>
    <xf numFmtId="0" fontId="16" fillId="33" borderId="0" xfId="0" applyFont="1" applyFill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8"/>
  <sheetViews>
    <sheetView tabSelected="1" topLeftCell="B1" workbookViewId="0">
      <pane ySplit="1" topLeftCell="A2" activePane="bottomLeft" state="frozen"/>
      <selection pane="bottomLeft" activeCell="AK2" sqref="AK2"/>
    </sheetView>
  </sheetViews>
  <sheetFormatPr defaultRowHeight="14.4" x14ac:dyDescent="0.3"/>
  <cols>
    <col min="1" max="1" width="6.21875" bestFit="1" customWidth="1"/>
    <col min="2" max="2" width="6.6640625" bestFit="1" customWidth="1"/>
    <col min="3" max="3" width="7.88671875" customWidth="1"/>
    <col min="4" max="4" width="7.33203125" customWidth="1"/>
    <col min="5" max="5" width="7.6640625" customWidth="1"/>
    <col min="6" max="6" width="6" customWidth="1"/>
    <col min="7" max="7" width="8.21875" customWidth="1"/>
    <col min="8" max="8" width="6.77734375" hidden="1" customWidth="1"/>
    <col min="9" max="13" width="3.109375" hidden="1" customWidth="1"/>
    <col min="14" max="14" width="6.21875" customWidth="1"/>
    <col min="15" max="15" width="5.21875" customWidth="1"/>
    <col min="16" max="16" width="4.88671875" customWidth="1"/>
    <col min="17" max="17" width="5.44140625" customWidth="1"/>
    <col min="18" max="21" width="2.88671875" customWidth="1"/>
    <col min="22" max="27" width="7.21875" style="4" customWidth="1"/>
    <col min="28" max="28" width="1.88671875" bestFit="1" customWidth="1"/>
    <col min="29" max="29" width="10.44140625" bestFit="1" customWidth="1"/>
    <col min="30" max="30" width="13.6640625" bestFit="1" customWidth="1"/>
    <col min="31" max="31" width="11.44140625" customWidth="1"/>
    <col min="32" max="32" width="11.44140625" bestFit="1" customWidth="1"/>
    <col min="33" max="33" width="8.44140625" bestFit="1" customWidth="1"/>
    <col min="34" max="34" width="12.44140625" bestFit="1" customWidth="1"/>
    <col min="36" max="36" width="21.33203125" bestFit="1" customWidth="1"/>
  </cols>
  <sheetData>
    <row r="1" spans="1:3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5" t="s">
        <v>471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3" t="s">
        <v>422</v>
      </c>
      <c r="AC1" s="1" t="s">
        <v>421</v>
      </c>
      <c r="AD1" s="1" t="s">
        <v>418</v>
      </c>
      <c r="AE1" s="1" t="s">
        <v>423</v>
      </c>
      <c r="AF1" s="1" t="s">
        <v>424</v>
      </c>
      <c r="AG1" s="1" t="s">
        <v>425</v>
      </c>
      <c r="AH1" s="1" t="s">
        <v>479</v>
      </c>
      <c r="AI1" s="1" t="s">
        <v>0</v>
      </c>
      <c r="AJ1" s="1" t="s">
        <v>480</v>
      </c>
      <c r="AK1" s="1" t="s">
        <v>481</v>
      </c>
    </row>
    <row r="2" spans="1:37" x14ac:dyDescent="0.3">
      <c r="A2">
        <v>1</v>
      </c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>
        <v>5.66</v>
      </c>
      <c r="J2">
        <v>2.36</v>
      </c>
      <c r="K2">
        <v>143.76400000000001</v>
      </c>
      <c r="L2">
        <v>59.944000000000003</v>
      </c>
      <c r="M2">
        <v>0</v>
      </c>
      <c r="N2" t="s">
        <v>33</v>
      </c>
      <c r="O2" t="s">
        <v>34</v>
      </c>
      <c r="P2">
        <v>3001</v>
      </c>
      <c r="Q2" t="s">
        <v>35</v>
      </c>
      <c r="U2">
        <v>3001</v>
      </c>
      <c r="AB2" s="3" t="s">
        <v>422</v>
      </c>
      <c r="AC2">
        <v>1</v>
      </c>
      <c r="AD2">
        <v>1</v>
      </c>
      <c r="AE2">
        <v>1</v>
      </c>
      <c r="AF2">
        <v>1</v>
      </c>
      <c r="AG2">
        <v>2</v>
      </c>
      <c r="AH2">
        <v>1</v>
      </c>
      <c r="AI2">
        <f>SUM(AD2:AH2)</f>
        <v>6</v>
      </c>
      <c r="AJ2" t="str">
        <f>Q2</f>
        <v>36-3001-ND</v>
      </c>
      <c r="AK2" t="str">
        <f>B2</f>
        <v>BAT1</v>
      </c>
    </row>
    <row r="3" spans="1:37" x14ac:dyDescent="0.3">
      <c r="A3">
        <v>1</v>
      </c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41</v>
      </c>
      <c r="H3" t="s">
        <v>32</v>
      </c>
      <c r="I3">
        <v>4.8</v>
      </c>
      <c r="J3">
        <v>3.21</v>
      </c>
      <c r="K3">
        <v>121.92</v>
      </c>
      <c r="L3">
        <v>81.534000000000006</v>
      </c>
      <c r="M3">
        <v>0</v>
      </c>
      <c r="O3" t="s">
        <v>42</v>
      </c>
      <c r="P3" t="s">
        <v>43</v>
      </c>
      <c r="Q3" t="s">
        <v>44</v>
      </c>
      <c r="AB3" s="3" t="s">
        <v>422</v>
      </c>
      <c r="AC3">
        <v>1</v>
      </c>
      <c r="AD3">
        <v>1</v>
      </c>
      <c r="AE3">
        <v>1</v>
      </c>
      <c r="AF3">
        <v>1</v>
      </c>
      <c r="AG3">
        <v>2</v>
      </c>
      <c r="AH3">
        <v>1</v>
      </c>
      <c r="AI3">
        <f t="shared" ref="AI3:AI66" si="0">SUM(AD3:AH3)</f>
        <v>6</v>
      </c>
      <c r="AJ3" t="str">
        <f t="shared" ref="AJ3:AJ66" si="1">Q3</f>
        <v>490-1709-1-ND</v>
      </c>
      <c r="AK3" t="str">
        <f t="shared" ref="AK3:AK66" si="2">B3</f>
        <v>C1</v>
      </c>
    </row>
    <row r="4" spans="1:37" x14ac:dyDescent="0.3">
      <c r="A4">
        <v>1</v>
      </c>
      <c r="B4" t="s">
        <v>45</v>
      </c>
      <c r="C4" t="s">
        <v>46</v>
      </c>
      <c r="D4" t="s">
        <v>38</v>
      </c>
      <c r="E4" t="s">
        <v>39</v>
      </c>
      <c r="F4" t="s">
        <v>40</v>
      </c>
      <c r="G4" t="s">
        <v>41</v>
      </c>
      <c r="H4" t="s">
        <v>32</v>
      </c>
      <c r="I4">
        <v>4.8</v>
      </c>
      <c r="J4">
        <v>3.11</v>
      </c>
      <c r="K4">
        <v>121.92</v>
      </c>
      <c r="L4">
        <v>78.994</v>
      </c>
      <c r="M4">
        <v>0</v>
      </c>
      <c r="O4" t="s">
        <v>47</v>
      </c>
      <c r="P4" t="s">
        <v>48</v>
      </c>
      <c r="Q4" t="s">
        <v>49</v>
      </c>
      <c r="AB4" s="3" t="s">
        <v>422</v>
      </c>
      <c r="AC4">
        <v>1</v>
      </c>
      <c r="AD4">
        <v>1</v>
      </c>
      <c r="AE4">
        <v>1</v>
      </c>
      <c r="AF4">
        <v>1</v>
      </c>
      <c r="AG4">
        <v>2</v>
      </c>
      <c r="AH4">
        <v>1</v>
      </c>
      <c r="AI4">
        <f t="shared" si="0"/>
        <v>6</v>
      </c>
      <c r="AJ4" t="str">
        <f t="shared" si="1"/>
        <v>478-7962-1-ND</v>
      </c>
      <c r="AK4" t="str">
        <f t="shared" si="2"/>
        <v>C2</v>
      </c>
    </row>
    <row r="5" spans="1:37" x14ac:dyDescent="0.3">
      <c r="A5">
        <v>1</v>
      </c>
      <c r="B5" t="s">
        <v>50</v>
      </c>
      <c r="C5" t="s">
        <v>51</v>
      </c>
      <c r="D5" t="s">
        <v>52</v>
      </c>
      <c r="E5" t="s">
        <v>53</v>
      </c>
      <c r="F5" t="s">
        <v>40</v>
      </c>
      <c r="G5" t="s">
        <v>41</v>
      </c>
      <c r="H5" t="s">
        <v>32</v>
      </c>
      <c r="I5">
        <v>1.75</v>
      </c>
      <c r="J5">
        <v>2.65</v>
      </c>
      <c r="K5">
        <v>44.45</v>
      </c>
      <c r="L5">
        <v>67.31</v>
      </c>
      <c r="M5">
        <v>0</v>
      </c>
      <c r="O5" t="s">
        <v>54</v>
      </c>
      <c r="P5" t="s">
        <v>55</v>
      </c>
      <c r="Q5" t="s">
        <v>56</v>
      </c>
      <c r="AA5" s="4" t="s">
        <v>57</v>
      </c>
      <c r="AB5" s="3" t="s">
        <v>422</v>
      </c>
      <c r="AD5">
        <v>1</v>
      </c>
      <c r="AE5">
        <v>0</v>
      </c>
      <c r="AF5">
        <v>0</v>
      </c>
      <c r="AG5">
        <v>0</v>
      </c>
      <c r="AH5">
        <v>0</v>
      </c>
      <c r="AI5">
        <f t="shared" si="0"/>
        <v>1</v>
      </c>
      <c r="AJ5" t="str">
        <f t="shared" si="1"/>
        <v>445-7776-1-ND</v>
      </c>
      <c r="AK5" t="str">
        <f t="shared" si="2"/>
        <v>C3</v>
      </c>
    </row>
    <row r="6" spans="1:37" x14ac:dyDescent="0.3">
      <c r="A6">
        <v>1</v>
      </c>
      <c r="B6" t="s">
        <v>58</v>
      </c>
      <c r="C6" t="s">
        <v>59</v>
      </c>
      <c r="D6" t="s">
        <v>60</v>
      </c>
      <c r="E6" t="s">
        <v>61</v>
      </c>
      <c r="F6" t="s">
        <v>40</v>
      </c>
      <c r="G6" t="s">
        <v>62</v>
      </c>
      <c r="H6" t="s">
        <v>32</v>
      </c>
      <c r="I6">
        <v>1.73</v>
      </c>
      <c r="J6">
        <v>2.0299999999999998</v>
      </c>
      <c r="K6">
        <v>43.942</v>
      </c>
      <c r="L6">
        <v>51.561999999999998</v>
      </c>
      <c r="M6">
        <v>0</v>
      </c>
      <c r="O6" t="s">
        <v>63</v>
      </c>
      <c r="P6" t="s">
        <v>64</v>
      </c>
      <c r="Q6" t="s">
        <v>65</v>
      </c>
      <c r="AA6" s="4" t="s">
        <v>57</v>
      </c>
      <c r="AB6" s="3" t="s">
        <v>422</v>
      </c>
      <c r="AD6">
        <v>1</v>
      </c>
      <c r="AE6">
        <v>0</v>
      </c>
      <c r="AF6">
        <v>0</v>
      </c>
      <c r="AG6">
        <v>0</v>
      </c>
      <c r="AH6">
        <v>0</v>
      </c>
      <c r="AI6">
        <f t="shared" si="0"/>
        <v>1</v>
      </c>
      <c r="AJ6" t="str">
        <f t="shared" si="1"/>
        <v>1189-2433-1-ND</v>
      </c>
      <c r="AK6" t="str">
        <f t="shared" si="2"/>
        <v>C4</v>
      </c>
    </row>
    <row r="7" spans="1:37" x14ac:dyDescent="0.3">
      <c r="A7">
        <v>1</v>
      </c>
      <c r="B7" t="s">
        <v>66</v>
      </c>
      <c r="C7" t="s">
        <v>67</v>
      </c>
      <c r="D7" t="s">
        <v>38</v>
      </c>
      <c r="E7" t="s">
        <v>39</v>
      </c>
      <c r="F7" t="s">
        <v>40</v>
      </c>
      <c r="G7" t="s">
        <v>41</v>
      </c>
      <c r="H7" t="s">
        <v>32</v>
      </c>
      <c r="I7">
        <v>1.8</v>
      </c>
      <c r="J7">
        <v>2.4500000000000002</v>
      </c>
      <c r="K7">
        <v>45.72</v>
      </c>
      <c r="L7">
        <v>62.23</v>
      </c>
      <c r="M7">
        <v>0</v>
      </c>
      <c r="O7" t="s">
        <v>68</v>
      </c>
      <c r="P7" s="2" t="s">
        <v>420</v>
      </c>
      <c r="Q7" t="s">
        <v>69</v>
      </c>
      <c r="AA7" s="4" t="s">
        <v>57</v>
      </c>
      <c r="AB7" s="3" t="s">
        <v>422</v>
      </c>
      <c r="AD7">
        <v>1</v>
      </c>
      <c r="AE7">
        <v>0</v>
      </c>
      <c r="AF7">
        <v>0</v>
      </c>
      <c r="AG7">
        <v>0</v>
      </c>
      <c r="AH7">
        <v>0</v>
      </c>
      <c r="AI7">
        <f t="shared" si="0"/>
        <v>1</v>
      </c>
      <c r="AJ7" t="str">
        <f t="shared" si="1"/>
        <v>732-7657-1-ND</v>
      </c>
      <c r="AK7" t="str">
        <f t="shared" si="2"/>
        <v>C5</v>
      </c>
    </row>
    <row r="8" spans="1:37" x14ac:dyDescent="0.3">
      <c r="A8">
        <v>1</v>
      </c>
      <c r="B8" t="s">
        <v>70</v>
      </c>
      <c r="C8" t="s">
        <v>67</v>
      </c>
      <c r="D8" t="s">
        <v>38</v>
      </c>
      <c r="E8" t="s">
        <v>39</v>
      </c>
      <c r="F8" t="s">
        <v>40</v>
      </c>
      <c r="G8" t="s">
        <v>41</v>
      </c>
      <c r="H8" t="s">
        <v>32</v>
      </c>
      <c r="I8">
        <v>2.08</v>
      </c>
      <c r="J8">
        <v>2.5</v>
      </c>
      <c r="K8">
        <v>52.832000000000001</v>
      </c>
      <c r="L8">
        <v>63.5</v>
      </c>
      <c r="M8">
        <v>180</v>
      </c>
      <c r="O8" t="s">
        <v>68</v>
      </c>
      <c r="P8" s="2" t="s">
        <v>420</v>
      </c>
      <c r="Q8" t="s">
        <v>69</v>
      </c>
      <c r="AA8" s="4" t="s">
        <v>57</v>
      </c>
      <c r="AB8" s="3" t="s">
        <v>422</v>
      </c>
      <c r="AD8">
        <v>1</v>
      </c>
      <c r="AE8">
        <v>0</v>
      </c>
      <c r="AF8">
        <v>0</v>
      </c>
      <c r="AG8">
        <v>0</v>
      </c>
      <c r="AH8">
        <v>0</v>
      </c>
      <c r="AI8">
        <f t="shared" si="0"/>
        <v>1</v>
      </c>
      <c r="AJ8" t="str">
        <f t="shared" si="1"/>
        <v>732-7657-1-ND</v>
      </c>
      <c r="AK8" t="str">
        <f t="shared" si="2"/>
        <v>C6</v>
      </c>
    </row>
    <row r="9" spans="1:37" x14ac:dyDescent="0.3">
      <c r="A9">
        <v>1</v>
      </c>
      <c r="B9" t="s">
        <v>71</v>
      </c>
      <c r="C9" t="s">
        <v>37</v>
      </c>
      <c r="D9" t="s">
        <v>38</v>
      </c>
      <c r="E9" t="s">
        <v>39</v>
      </c>
      <c r="F9" t="s">
        <v>40</v>
      </c>
      <c r="G9" t="s">
        <v>41</v>
      </c>
      <c r="H9" t="s">
        <v>32</v>
      </c>
      <c r="I9">
        <v>2.06</v>
      </c>
      <c r="J9">
        <v>2.7</v>
      </c>
      <c r="K9">
        <v>52.323999999999998</v>
      </c>
      <c r="L9">
        <v>68.58</v>
      </c>
      <c r="M9">
        <v>0</v>
      </c>
      <c r="O9" t="s">
        <v>42</v>
      </c>
      <c r="P9" t="s">
        <v>43</v>
      </c>
      <c r="Q9" t="s">
        <v>44</v>
      </c>
      <c r="AA9" s="4" t="s">
        <v>57</v>
      </c>
      <c r="AB9" s="3" t="s">
        <v>422</v>
      </c>
      <c r="AD9">
        <v>1</v>
      </c>
      <c r="AE9">
        <v>0</v>
      </c>
      <c r="AF9">
        <v>0</v>
      </c>
      <c r="AG9">
        <v>0</v>
      </c>
      <c r="AH9">
        <v>0</v>
      </c>
      <c r="AI9">
        <f t="shared" si="0"/>
        <v>1</v>
      </c>
      <c r="AJ9" t="str">
        <f t="shared" si="1"/>
        <v>490-1709-1-ND</v>
      </c>
      <c r="AK9" t="str">
        <f t="shared" si="2"/>
        <v>C7</v>
      </c>
    </row>
    <row r="10" spans="1:37" x14ac:dyDescent="0.3">
      <c r="A10">
        <v>1</v>
      </c>
      <c r="B10" t="s">
        <v>72</v>
      </c>
      <c r="C10" t="s">
        <v>73</v>
      </c>
      <c r="D10" t="s">
        <v>74</v>
      </c>
      <c r="E10" t="s">
        <v>75</v>
      </c>
      <c r="F10" t="s">
        <v>40</v>
      </c>
      <c r="G10" t="s">
        <v>41</v>
      </c>
      <c r="H10" t="s">
        <v>76</v>
      </c>
      <c r="I10">
        <v>2.5099999999999998</v>
      </c>
      <c r="J10">
        <v>2.68</v>
      </c>
      <c r="K10">
        <v>63.753999999999998</v>
      </c>
      <c r="L10">
        <v>68.072000000000003</v>
      </c>
      <c r="M10">
        <v>0</v>
      </c>
      <c r="O10" t="s">
        <v>42</v>
      </c>
      <c r="P10" t="s">
        <v>77</v>
      </c>
      <c r="Q10" t="s">
        <v>78</v>
      </c>
      <c r="AA10" s="4" t="s">
        <v>57</v>
      </c>
      <c r="AB10" s="3" t="s">
        <v>422</v>
      </c>
      <c r="AD10">
        <v>1</v>
      </c>
      <c r="AE10">
        <v>0</v>
      </c>
      <c r="AF10">
        <v>0</v>
      </c>
      <c r="AG10">
        <v>0</v>
      </c>
      <c r="AH10">
        <v>0</v>
      </c>
      <c r="AI10">
        <f t="shared" si="0"/>
        <v>1</v>
      </c>
      <c r="AJ10" t="str">
        <f t="shared" si="1"/>
        <v>490-8169-1-ND</v>
      </c>
      <c r="AK10" t="str">
        <f t="shared" si="2"/>
        <v>C8</v>
      </c>
    </row>
    <row r="11" spans="1:37" x14ac:dyDescent="0.3">
      <c r="A11">
        <v>1</v>
      </c>
      <c r="B11" t="s">
        <v>79</v>
      </c>
      <c r="C11" t="s">
        <v>73</v>
      </c>
      <c r="D11" t="s">
        <v>74</v>
      </c>
      <c r="E11" t="s">
        <v>75</v>
      </c>
      <c r="F11" t="s">
        <v>40</v>
      </c>
      <c r="G11" t="s">
        <v>41</v>
      </c>
      <c r="H11" t="s">
        <v>76</v>
      </c>
      <c r="I11">
        <v>2.39</v>
      </c>
      <c r="J11">
        <v>2.68</v>
      </c>
      <c r="K11">
        <v>60.706000000000003</v>
      </c>
      <c r="L11">
        <v>68.072000000000003</v>
      </c>
      <c r="M11">
        <v>180</v>
      </c>
      <c r="O11" t="s">
        <v>42</v>
      </c>
      <c r="P11" t="s">
        <v>77</v>
      </c>
      <c r="Q11" t="s">
        <v>78</v>
      </c>
      <c r="AA11" s="4" t="s">
        <v>57</v>
      </c>
      <c r="AB11" s="3" t="s">
        <v>422</v>
      </c>
      <c r="AD11">
        <v>1</v>
      </c>
      <c r="AE11">
        <v>0</v>
      </c>
      <c r="AF11">
        <v>0</v>
      </c>
      <c r="AG11">
        <v>0</v>
      </c>
      <c r="AH11">
        <v>0</v>
      </c>
      <c r="AI11">
        <f t="shared" si="0"/>
        <v>1</v>
      </c>
      <c r="AJ11" t="str">
        <f t="shared" si="1"/>
        <v>490-8169-1-ND</v>
      </c>
      <c r="AK11" t="str">
        <f t="shared" si="2"/>
        <v>C9</v>
      </c>
    </row>
    <row r="12" spans="1:37" x14ac:dyDescent="0.3">
      <c r="A12">
        <v>1</v>
      </c>
      <c r="B12" t="s">
        <v>80</v>
      </c>
      <c r="C12" t="s">
        <v>37</v>
      </c>
      <c r="D12" t="s">
        <v>38</v>
      </c>
      <c r="E12" t="s">
        <v>39</v>
      </c>
      <c r="F12" t="s">
        <v>40</v>
      </c>
      <c r="G12" t="s">
        <v>41</v>
      </c>
      <c r="H12" t="s">
        <v>76</v>
      </c>
      <c r="I12">
        <v>6.29</v>
      </c>
      <c r="J12">
        <v>3.56</v>
      </c>
      <c r="K12">
        <v>159.76599999999999</v>
      </c>
      <c r="L12">
        <v>90.424000000000007</v>
      </c>
      <c r="M12">
        <v>270</v>
      </c>
      <c r="O12" t="s">
        <v>42</v>
      </c>
      <c r="P12" t="s">
        <v>43</v>
      </c>
      <c r="Q12" t="s">
        <v>44</v>
      </c>
      <c r="Y12" s="4" t="s">
        <v>81</v>
      </c>
      <c r="AB12" s="3" t="s">
        <v>422</v>
      </c>
      <c r="AD12">
        <v>1</v>
      </c>
      <c r="AE12">
        <v>1</v>
      </c>
      <c r="AF12">
        <v>1</v>
      </c>
      <c r="AG12">
        <v>0</v>
      </c>
      <c r="AH12">
        <v>1</v>
      </c>
      <c r="AI12">
        <f t="shared" si="0"/>
        <v>4</v>
      </c>
      <c r="AJ12" t="str">
        <f t="shared" si="1"/>
        <v>490-1709-1-ND</v>
      </c>
      <c r="AK12" t="str">
        <f t="shared" si="2"/>
        <v>C10</v>
      </c>
    </row>
    <row r="13" spans="1:37" x14ac:dyDescent="0.3">
      <c r="A13">
        <v>1</v>
      </c>
      <c r="B13" t="s">
        <v>82</v>
      </c>
      <c r="C13" t="s">
        <v>37</v>
      </c>
      <c r="D13" t="s">
        <v>38</v>
      </c>
      <c r="E13" t="s">
        <v>39</v>
      </c>
      <c r="F13" t="s">
        <v>40</v>
      </c>
      <c r="G13" t="s">
        <v>41</v>
      </c>
      <c r="H13" t="s">
        <v>76</v>
      </c>
      <c r="I13">
        <v>5.44</v>
      </c>
      <c r="J13">
        <v>3.17</v>
      </c>
      <c r="K13">
        <v>138.17599999999999</v>
      </c>
      <c r="L13">
        <v>80.518000000000001</v>
      </c>
      <c r="M13">
        <v>90</v>
      </c>
      <c r="O13" t="s">
        <v>42</v>
      </c>
      <c r="P13" t="s">
        <v>43</v>
      </c>
      <c r="Q13" t="s">
        <v>44</v>
      </c>
      <c r="W13" s="4" t="s">
        <v>83</v>
      </c>
      <c r="AB13" s="3" t="s">
        <v>422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f t="shared" si="0"/>
        <v>0</v>
      </c>
      <c r="AJ13" t="str">
        <f t="shared" si="1"/>
        <v>490-1709-1-ND</v>
      </c>
      <c r="AK13" t="str">
        <f t="shared" si="2"/>
        <v>C11</v>
      </c>
    </row>
    <row r="14" spans="1:37" x14ac:dyDescent="0.3">
      <c r="A14">
        <v>1</v>
      </c>
      <c r="B14" t="s">
        <v>84</v>
      </c>
      <c r="C14" t="s">
        <v>46</v>
      </c>
      <c r="D14" t="s">
        <v>38</v>
      </c>
      <c r="E14" t="s">
        <v>39</v>
      </c>
      <c r="F14" t="s">
        <v>40</v>
      </c>
      <c r="G14" t="s">
        <v>41</v>
      </c>
      <c r="H14" t="s">
        <v>76</v>
      </c>
      <c r="I14">
        <v>5.6589999999999998</v>
      </c>
      <c r="J14">
        <v>1.653</v>
      </c>
      <c r="K14">
        <v>143.73859999999999</v>
      </c>
      <c r="L14">
        <v>41.986199999999997</v>
      </c>
      <c r="M14">
        <v>180</v>
      </c>
      <c r="O14" t="s">
        <v>47</v>
      </c>
      <c r="P14" t="s">
        <v>48</v>
      </c>
      <c r="Q14" t="s">
        <v>49</v>
      </c>
      <c r="AB14" s="3" t="s">
        <v>422</v>
      </c>
      <c r="AC14">
        <v>1</v>
      </c>
      <c r="AD14">
        <v>1</v>
      </c>
      <c r="AE14">
        <v>1</v>
      </c>
      <c r="AF14">
        <v>1</v>
      </c>
      <c r="AG14">
        <v>2</v>
      </c>
      <c r="AH14">
        <v>1</v>
      </c>
      <c r="AI14">
        <f t="shared" si="0"/>
        <v>6</v>
      </c>
      <c r="AJ14" t="str">
        <f t="shared" si="1"/>
        <v>478-7962-1-ND</v>
      </c>
      <c r="AK14" t="str">
        <f t="shared" si="2"/>
        <v>C12</v>
      </c>
    </row>
    <row r="15" spans="1:37" x14ac:dyDescent="0.3">
      <c r="A15">
        <v>1</v>
      </c>
      <c r="B15" t="s">
        <v>85</v>
      </c>
      <c r="C15" t="s">
        <v>37</v>
      </c>
      <c r="D15" t="s">
        <v>38</v>
      </c>
      <c r="E15" t="s">
        <v>39</v>
      </c>
      <c r="F15" t="s">
        <v>40</v>
      </c>
      <c r="G15" t="s">
        <v>41</v>
      </c>
      <c r="H15" t="s">
        <v>32</v>
      </c>
      <c r="I15">
        <v>5.13</v>
      </c>
      <c r="J15">
        <v>3.53</v>
      </c>
      <c r="K15">
        <v>130.30199999999999</v>
      </c>
      <c r="L15">
        <v>89.662000000000006</v>
      </c>
      <c r="M15">
        <v>90</v>
      </c>
      <c r="O15" t="s">
        <v>42</v>
      </c>
      <c r="P15" t="s">
        <v>43</v>
      </c>
      <c r="Q15" t="s">
        <v>44</v>
      </c>
      <c r="V15" s="4" t="s">
        <v>472</v>
      </c>
      <c r="AB15" s="3" t="s">
        <v>422</v>
      </c>
      <c r="AC15">
        <v>1</v>
      </c>
      <c r="AD15">
        <v>1</v>
      </c>
      <c r="AE15">
        <v>1</v>
      </c>
      <c r="AF15">
        <v>1</v>
      </c>
      <c r="AG15">
        <v>2</v>
      </c>
      <c r="AH15">
        <v>1</v>
      </c>
      <c r="AI15">
        <f t="shared" si="0"/>
        <v>6</v>
      </c>
      <c r="AJ15" t="str">
        <f t="shared" si="1"/>
        <v>490-1709-1-ND</v>
      </c>
      <c r="AK15" t="str">
        <f t="shared" si="2"/>
        <v>C13</v>
      </c>
    </row>
    <row r="16" spans="1:37" x14ac:dyDescent="0.3">
      <c r="A16">
        <v>1</v>
      </c>
      <c r="B16" t="s">
        <v>86</v>
      </c>
      <c r="C16" t="s">
        <v>87</v>
      </c>
      <c r="D16" t="s">
        <v>38</v>
      </c>
      <c r="E16" t="s">
        <v>39</v>
      </c>
      <c r="F16" t="s">
        <v>40</v>
      </c>
      <c r="G16" t="s">
        <v>41</v>
      </c>
      <c r="H16" t="s">
        <v>76</v>
      </c>
      <c r="I16">
        <v>3.8</v>
      </c>
      <c r="J16">
        <v>2.5950000000000002</v>
      </c>
      <c r="K16">
        <v>96.52</v>
      </c>
      <c r="L16">
        <v>65.912999999999997</v>
      </c>
      <c r="M16">
        <v>180</v>
      </c>
      <c r="O16" t="s">
        <v>68</v>
      </c>
      <c r="P16" s="2" t="s">
        <v>419</v>
      </c>
      <c r="Q16" t="s">
        <v>88</v>
      </c>
      <c r="AB16" s="3" t="s">
        <v>422</v>
      </c>
      <c r="AC16">
        <v>1</v>
      </c>
      <c r="AD16">
        <v>1</v>
      </c>
      <c r="AE16">
        <v>1</v>
      </c>
      <c r="AF16">
        <v>1</v>
      </c>
      <c r="AG16">
        <v>2</v>
      </c>
      <c r="AH16">
        <v>1</v>
      </c>
      <c r="AI16">
        <f t="shared" si="0"/>
        <v>6</v>
      </c>
      <c r="AJ16" t="str">
        <f t="shared" si="1"/>
        <v>732-8017-1-ND</v>
      </c>
      <c r="AK16" t="str">
        <f t="shared" si="2"/>
        <v>C14</v>
      </c>
    </row>
    <row r="17" spans="1:37" x14ac:dyDescent="0.3">
      <c r="A17">
        <v>1</v>
      </c>
      <c r="B17" t="s">
        <v>89</v>
      </c>
      <c r="C17" t="s">
        <v>87</v>
      </c>
      <c r="D17" t="s">
        <v>38</v>
      </c>
      <c r="E17" t="s">
        <v>39</v>
      </c>
      <c r="F17" t="s">
        <v>40</v>
      </c>
      <c r="G17" t="s">
        <v>41</v>
      </c>
      <c r="H17" t="s">
        <v>76</v>
      </c>
      <c r="I17">
        <v>3.3</v>
      </c>
      <c r="J17">
        <v>2.6</v>
      </c>
      <c r="K17">
        <v>83.82</v>
      </c>
      <c r="L17">
        <v>66.040000000000006</v>
      </c>
      <c r="M17">
        <v>180</v>
      </c>
      <c r="O17" t="s">
        <v>68</v>
      </c>
      <c r="P17" s="2" t="s">
        <v>419</v>
      </c>
      <c r="Q17" t="s">
        <v>88</v>
      </c>
      <c r="AB17" s="3" t="s">
        <v>422</v>
      </c>
      <c r="AC17">
        <v>1</v>
      </c>
      <c r="AD17">
        <v>1</v>
      </c>
      <c r="AE17">
        <v>1</v>
      </c>
      <c r="AF17">
        <v>1</v>
      </c>
      <c r="AG17">
        <v>2</v>
      </c>
      <c r="AH17">
        <v>1</v>
      </c>
      <c r="AI17">
        <f t="shared" si="0"/>
        <v>6</v>
      </c>
      <c r="AJ17" t="str">
        <f t="shared" si="1"/>
        <v>732-8017-1-ND</v>
      </c>
      <c r="AK17" t="str">
        <f t="shared" si="2"/>
        <v>C15</v>
      </c>
    </row>
    <row r="18" spans="1:37" x14ac:dyDescent="0.3">
      <c r="A18">
        <v>1</v>
      </c>
      <c r="B18" t="s">
        <v>90</v>
      </c>
      <c r="C18" t="s">
        <v>91</v>
      </c>
      <c r="D18" t="s">
        <v>91</v>
      </c>
      <c r="E18" t="s">
        <v>92</v>
      </c>
      <c r="F18" t="s">
        <v>93</v>
      </c>
      <c r="G18" t="s">
        <v>94</v>
      </c>
      <c r="H18" t="s">
        <v>32</v>
      </c>
      <c r="I18">
        <v>1.65</v>
      </c>
      <c r="J18">
        <v>3.08</v>
      </c>
      <c r="K18">
        <v>41.91</v>
      </c>
      <c r="L18">
        <v>78.231999999999999</v>
      </c>
      <c r="M18">
        <v>270</v>
      </c>
      <c r="N18" t="s">
        <v>95</v>
      </c>
      <c r="O18" t="s">
        <v>96</v>
      </c>
      <c r="P18" t="s">
        <v>91</v>
      </c>
      <c r="Q18" t="s">
        <v>97</v>
      </c>
      <c r="AA18" s="4" t="s">
        <v>57</v>
      </c>
      <c r="AB18" s="3" t="s">
        <v>422</v>
      </c>
      <c r="AD18">
        <v>1</v>
      </c>
      <c r="AE18">
        <v>0</v>
      </c>
      <c r="AF18">
        <v>0</v>
      </c>
      <c r="AG18">
        <v>0</v>
      </c>
      <c r="AH18">
        <v>0</v>
      </c>
      <c r="AI18">
        <f t="shared" si="0"/>
        <v>1</v>
      </c>
      <c r="AJ18" t="str">
        <f t="shared" si="1"/>
        <v>ED2636-ND</v>
      </c>
      <c r="AK18" t="str">
        <f t="shared" si="2"/>
        <v>CON1</v>
      </c>
    </row>
    <row r="19" spans="1:37" x14ac:dyDescent="0.3">
      <c r="A19">
        <v>1</v>
      </c>
      <c r="B19" t="s">
        <v>98</v>
      </c>
      <c r="C19" t="s">
        <v>99</v>
      </c>
      <c r="D19" t="s">
        <v>99</v>
      </c>
      <c r="E19" t="s">
        <v>100</v>
      </c>
      <c r="F19" t="s">
        <v>30</v>
      </c>
      <c r="H19" t="s">
        <v>32</v>
      </c>
      <c r="I19">
        <v>5.7</v>
      </c>
      <c r="J19">
        <v>1.9</v>
      </c>
      <c r="K19">
        <v>144.78</v>
      </c>
      <c r="L19">
        <v>48.26</v>
      </c>
      <c r="M19">
        <v>0</v>
      </c>
      <c r="O19" t="s">
        <v>34</v>
      </c>
      <c r="P19">
        <v>921</v>
      </c>
      <c r="Q19" t="s">
        <v>101</v>
      </c>
      <c r="AB19" s="3" t="s">
        <v>422</v>
      </c>
      <c r="AC19">
        <v>1</v>
      </c>
      <c r="AD19">
        <v>1</v>
      </c>
      <c r="AE19">
        <v>1</v>
      </c>
      <c r="AF19">
        <v>1</v>
      </c>
      <c r="AG19">
        <v>2</v>
      </c>
      <c r="AH19">
        <v>1</v>
      </c>
      <c r="AI19">
        <f t="shared" si="0"/>
        <v>6</v>
      </c>
      <c r="AJ19" t="str">
        <f t="shared" si="1"/>
        <v>36-921-ND</v>
      </c>
      <c r="AK19" t="str">
        <f t="shared" si="2"/>
        <v>CON2</v>
      </c>
    </row>
    <row r="20" spans="1:37" x14ac:dyDescent="0.3">
      <c r="A20">
        <v>1</v>
      </c>
      <c r="B20" t="s">
        <v>102</v>
      </c>
      <c r="C20" t="s">
        <v>103</v>
      </c>
      <c r="D20" t="s">
        <v>103</v>
      </c>
      <c r="E20" t="s">
        <v>104</v>
      </c>
      <c r="F20" t="s">
        <v>30</v>
      </c>
      <c r="G20" t="s">
        <v>105</v>
      </c>
      <c r="H20" t="s">
        <v>32</v>
      </c>
      <c r="I20">
        <v>6.867</v>
      </c>
      <c r="J20">
        <v>1.6020000000000001</v>
      </c>
      <c r="K20">
        <v>174.42179999999999</v>
      </c>
      <c r="L20">
        <v>40.690800000000003</v>
      </c>
      <c r="M20">
        <v>90</v>
      </c>
      <c r="N20" t="s">
        <v>106</v>
      </c>
      <c r="O20" t="s">
        <v>107</v>
      </c>
      <c r="P20" t="s">
        <v>108</v>
      </c>
      <c r="Q20" t="s">
        <v>109</v>
      </c>
      <c r="Y20" s="4" t="s">
        <v>110</v>
      </c>
      <c r="AB20" s="3" t="s">
        <v>422</v>
      </c>
      <c r="AD20">
        <v>0</v>
      </c>
      <c r="AE20">
        <v>0</v>
      </c>
      <c r="AF20">
        <v>0</v>
      </c>
      <c r="AG20">
        <v>2</v>
      </c>
      <c r="AH20">
        <v>0</v>
      </c>
      <c r="AI20">
        <f t="shared" si="0"/>
        <v>2</v>
      </c>
      <c r="AJ20" t="str">
        <f t="shared" si="1"/>
        <v>609-4618-1-ND</v>
      </c>
      <c r="AK20" t="str">
        <f t="shared" si="2"/>
        <v>CON3</v>
      </c>
    </row>
    <row r="21" spans="1:37" x14ac:dyDescent="0.3">
      <c r="A21">
        <v>1</v>
      </c>
      <c r="B21" t="s">
        <v>111</v>
      </c>
      <c r="C21" t="s">
        <v>112</v>
      </c>
      <c r="D21" t="s">
        <v>112</v>
      </c>
      <c r="E21" t="s">
        <v>113</v>
      </c>
      <c r="F21" t="s">
        <v>30</v>
      </c>
      <c r="G21" t="s">
        <v>114</v>
      </c>
      <c r="H21" t="s">
        <v>32</v>
      </c>
      <c r="I21">
        <v>6.63</v>
      </c>
      <c r="J21">
        <v>3.27</v>
      </c>
      <c r="K21">
        <v>168.40199999999999</v>
      </c>
      <c r="L21">
        <v>83.058000000000007</v>
      </c>
      <c r="M21">
        <v>0</v>
      </c>
      <c r="N21" t="s">
        <v>115</v>
      </c>
      <c r="O21" t="s">
        <v>116</v>
      </c>
      <c r="P21" t="s">
        <v>117</v>
      </c>
      <c r="Q21" t="s">
        <v>118</v>
      </c>
      <c r="W21" s="4" t="s">
        <v>119</v>
      </c>
      <c r="AB21" s="3" t="s">
        <v>422</v>
      </c>
      <c r="AD21">
        <v>1</v>
      </c>
      <c r="AE21">
        <v>1</v>
      </c>
      <c r="AF21">
        <v>1</v>
      </c>
      <c r="AG21">
        <v>2</v>
      </c>
      <c r="AH21">
        <v>1</v>
      </c>
      <c r="AI21">
        <f t="shared" si="0"/>
        <v>6</v>
      </c>
      <c r="AJ21" t="str">
        <f t="shared" si="1"/>
        <v>732-4977-ND</v>
      </c>
      <c r="AK21" t="str">
        <f t="shared" si="2"/>
        <v>CON4</v>
      </c>
    </row>
    <row r="22" spans="1:37" x14ac:dyDescent="0.3">
      <c r="A22">
        <v>1</v>
      </c>
      <c r="B22" t="s">
        <v>120</v>
      </c>
      <c r="C22" t="s">
        <v>91</v>
      </c>
      <c r="D22" t="s">
        <v>91</v>
      </c>
      <c r="E22" t="s">
        <v>92</v>
      </c>
      <c r="F22" t="s">
        <v>93</v>
      </c>
      <c r="G22" t="s">
        <v>94</v>
      </c>
      <c r="H22" t="s">
        <v>32</v>
      </c>
      <c r="I22">
        <v>6.45</v>
      </c>
      <c r="J22">
        <v>1.65</v>
      </c>
      <c r="K22">
        <v>163.83000000000001</v>
      </c>
      <c r="L22">
        <v>41.91</v>
      </c>
      <c r="M22">
        <v>0</v>
      </c>
      <c r="N22" t="s">
        <v>95</v>
      </c>
      <c r="O22" t="s">
        <v>96</v>
      </c>
      <c r="P22" t="s">
        <v>91</v>
      </c>
      <c r="Q22" t="s">
        <v>97</v>
      </c>
      <c r="AA22" s="4" t="s">
        <v>121</v>
      </c>
      <c r="AB22" s="3" t="s">
        <v>422</v>
      </c>
      <c r="AD22">
        <v>0</v>
      </c>
      <c r="AE22">
        <v>0</v>
      </c>
      <c r="AF22">
        <v>1</v>
      </c>
      <c r="AG22">
        <v>2</v>
      </c>
      <c r="AH22">
        <v>0</v>
      </c>
      <c r="AI22">
        <f t="shared" si="0"/>
        <v>3</v>
      </c>
      <c r="AJ22" t="str">
        <f t="shared" si="1"/>
        <v>ED2636-ND</v>
      </c>
      <c r="AK22" t="str">
        <f t="shared" si="2"/>
        <v>CON5</v>
      </c>
    </row>
    <row r="23" spans="1:37" x14ac:dyDescent="0.3">
      <c r="A23">
        <v>1</v>
      </c>
      <c r="B23" t="s">
        <v>122</v>
      </c>
      <c r="C23" t="s">
        <v>123</v>
      </c>
      <c r="D23" t="s">
        <v>124</v>
      </c>
      <c r="E23" t="s">
        <v>125</v>
      </c>
      <c r="F23" t="s">
        <v>30</v>
      </c>
      <c r="G23" t="s">
        <v>126</v>
      </c>
      <c r="H23" t="s">
        <v>32</v>
      </c>
      <c r="I23">
        <v>5.7050000000000001</v>
      </c>
      <c r="J23">
        <v>3.3519999999999999</v>
      </c>
      <c r="K23">
        <v>144.90700000000001</v>
      </c>
      <c r="L23">
        <v>85.140799999999999</v>
      </c>
      <c r="M23">
        <v>180</v>
      </c>
      <c r="N23" t="s">
        <v>127</v>
      </c>
      <c r="O23" t="s">
        <v>107</v>
      </c>
      <c r="P23" t="s">
        <v>128</v>
      </c>
      <c r="Q23" t="s">
        <v>129</v>
      </c>
      <c r="U23" t="s">
        <v>130</v>
      </c>
      <c r="AB23" s="3" t="s">
        <v>422</v>
      </c>
      <c r="AC23">
        <v>1</v>
      </c>
      <c r="AD23">
        <v>1</v>
      </c>
      <c r="AE23">
        <v>1</v>
      </c>
      <c r="AF23">
        <v>1</v>
      </c>
      <c r="AG23">
        <v>2</v>
      </c>
      <c r="AH23">
        <v>1</v>
      </c>
      <c r="AI23">
        <f t="shared" si="0"/>
        <v>6</v>
      </c>
      <c r="AJ23" t="str">
        <f t="shared" si="1"/>
        <v>114-00841-68-1-ND</v>
      </c>
      <c r="AK23" t="str">
        <f t="shared" si="2"/>
        <v>CON6</v>
      </c>
    </row>
    <row r="24" spans="1:37" x14ac:dyDescent="0.3">
      <c r="A24">
        <v>1</v>
      </c>
      <c r="B24" t="s">
        <v>131</v>
      </c>
      <c r="C24" t="s">
        <v>91</v>
      </c>
      <c r="D24" t="s">
        <v>91</v>
      </c>
      <c r="E24" t="s">
        <v>92</v>
      </c>
      <c r="F24" t="s">
        <v>93</v>
      </c>
      <c r="G24" t="s">
        <v>94</v>
      </c>
      <c r="H24" t="s">
        <v>32</v>
      </c>
      <c r="I24">
        <v>6.84</v>
      </c>
      <c r="J24">
        <v>2</v>
      </c>
      <c r="K24">
        <v>173.73599999999999</v>
      </c>
      <c r="L24">
        <v>50.8</v>
      </c>
      <c r="M24">
        <v>0</v>
      </c>
      <c r="N24" t="s">
        <v>95</v>
      </c>
      <c r="O24" t="s">
        <v>96</v>
      </c>
      <c r="P24" t="s">
        <v>91</v>
      </c>
      <c r="Q24" t="s">
        <v>97</v>
      </c>
      <c r="X24" s="4" t="s">
        <v>132</v>
      </c>
      <c r="AB24" s="3" t="s">
        <v>422</v>
      </c>
      <c r="AD24">
        <v>0</v>
      </c>
      <c r="AE24">
        <v>1</v>
      </c>
      <c r="AF24">
        <v>1</v>
      </c>
      <c r="AG24">
        <v>2</v>
      </c>
      <c r="AH24">
        <v>0</v>
      </c>
      <c r="AI24">
        <f t="shared" si="0"/>
        <v>4</v>
      </c>
      <c r="AJ24" t="str">
        <f t="shared" si="1"/>
        <v>ED2636-ND</v>
      </c>
      <c r="AK24" t="str">
        <f t="shared" si="2"/>
        <v>CON7</v>
      </c>
    </row>
    <row r="25" spans="1:37" x14ac:dyDescent="0.3">
      <c r="A25">
        <v>1</v>
      </c>
      <c r="B25" t="s">
        <v>133</v>
      </c>
      <c r="C25" t="s">
        <v>134</v>
      </c>
      <c r="D25" t="s">
        <v>135</v>
      </c>
      <c r="E25" t="s">
        <v>136</v>
      </c>
      <c r="F25" t="s">
        <v>30</v>
      </c>
      <c r="H25" t="s">
        <v>76</v>
      </c>
      <c r="I25">
        <v>1.64</v>
      </c>
      <c r="J25">
        <v>2.4</v>
      </c>
      <c r="K25">
        <v>41.655999999999999</v>
      </c>
      <c r="L25">
        <v>60.96</v>
      </c>
      <c r="M25">
        <v>270</v>
      </c>
      <c r="O25" t="s">
        <v>137</v>
      </c>
      <c r="P25" t="s">
        <v>138</v>
      </c>
      <c r="Q25" t="s">
        <v>139</v>
      </c>
      <c r="AA25" s="4" t="s">
        <v>57</v>
      </c>
      <c r="AB25" s="3" t="s">
        <v>422</v>
      </c>
      <c r="AD25">
        <v>1</v>
      </c>
      <c r="AE25">
        <v>0</v>
      </c>
      <c r="AF25">
        <v>0</v>
      </c>
      <c r="AG25">
        <v>0</v>
      </c>
      <c r="AH25">
        <v>0</v>
      </c>
      <c r="AI25">
        <f t="shared" si="0"/>
        <v>1</v>
      </c>
      <c r="AJ25" t="str">
        <f t="shared" si="1"/>
        <v>SMBJ5352B-TPMSCT-ND</v>
      </c>
      <c r="AK25" t="str">
        <f t="shared" si="2"/>
        <v>D1</v>
      </c>
    </row>
    <row r="26" spans="1:37" x14ac:dyDescent="0.3">
      <c r="A26">
        <v>1</v>
      </c>
      <c r="B26" t="s">
        <v>140</v>
      </c>
      <c r="C26" t="s">
        <v>141</v>
      </c>
      <c r="D26" t="s">
        <v>141</v>
      </c>
      <c r="E26" t="s">
        <v>142</v>
      </c>
      <c r="F26" t="s">
        <v>30</v>
      </c>
      <c r="G26" t="s">
        <v>143</v>
      </c>
      <c r="H26" t="s">
        <v>32</v>
      </c>
      <c r="I26">
        <v>4.7169999999999996</v>
      </c>
      <c r="J26">
        <v>2.968</v>
      </c>
      <c r="K26">
        <v>119.81180000000001</v>
      </c>
      <c r="L26">
        <v>75.387200000000007</v>
      </c>
      <c r="M26">
        <v>90</v>
      </c>
      <c r="O26" t="s">
        <v>144</v>
      </c>
      <c r="P26" t="s">
        <v>145</v>
      </c>
      <c r="Q26" t="s">
        <v>146</v>
      </c>
      <c r="AB26" s="3" t="s">
        <v>422</v>
      </c>
      <c r="AC26">
        <v>1</v>
      </c>
      <c r="AD26">
        <v>1</v>
      </c>
      <c r="AE26">
        <v>1</v>
      </c>
      <c r="AF26">
        <v>1</v>
      </c>
      <c r="AG26">
        <v>2</v>
      </c>
      <c r="AH26">
        <v>1</v>
      </c>
      <c r="AI26">
        <f t="shared" si="0"/>
        <v>6</v>
      </c>
      <c r="AJ26" t="str">
        <f t="shared" si="1"/>
        <v>BAS40-04FDICT-ND</v>
      </c>
      <c r="AK26" t="str">
        <f t="shared" si="2"/>
        <v>D2</v>
      </c>
    </row>
    <row r="27" spans="1:37" x14ac:dyDescent="0.3">
      <c r="A27">
        <v>1</v>
      </c>
      <c r="B27" t="s">
        <v>147</v>
      </c>
      <c r="C27" t="s">
        <v>141</v>
      </c>
      <c r="D27" t="s">
        <v>141</v>
      </c>
      <c r="E27" t="s">
        <v>142</v>
      </c>
      <c r="F27" t="s">
        <v>30</v>
      </c>
      <c r="G27" t="s">
        <v>143</v>
      </c>
      <c r="H27" t="s">
        <v>76</v>
      </c>
      <c r="I27">
        <v>1.8</v>
      </c>
      <c r="J27">
        <v>2.33</v>
      </c>
      <c r="K27">
        <v>45.72</v>
      </c>
      <c r="L27">
        <v>59.182000000000002</v>
      </c>
      <c r="M27">
        <v>180</v>
      </c>
      <c r="O27" t="s">
        <v>144</v>
      </c>
      <c r="P27" t="s">
        <v>145</v>
      </c>
      <c r="Q27" t="s">
        <v>146</v>
      </c>
      <c r="AA27" s="4" t="s">
        <v>57</v>
      </c>
      <c r="AB27" s="3" t="s">
        <v>422</v>
      </c>
      <c r="AD27">
        <v>1</v>
      </c>
      <c r="AE27">
        <v>0</v>
      </c>
      <c r="AF27">
        <v>0</v>
      </c>
      <c r="AG27">
        <v>0</v>
      </c>
      <c r="AH27">
        <v>0</v>
      </c>
      <c r="AI27">
        <f t="shared" si="0"/>
        <v>1</v>
      </c>
      <c r="AJ27" t="str">
        <f t="shared" si="1"/>
        <v>BAS40-04FDICT-ND</v>
      </c>
      <c r="AK27" t="str">
        <f t="shared" si="2"/>
        <v>D3</v>
      </c>
    </row>
    <row r="28" spans="1:37" x14ac:dyDescent="0.3">
      <c r="A28">
        <v>1</v>
      </c>
      <c r="B28" t="s">
        <v>148</v>
      </c>
      <c r="C28" t="s">
        <v>141</v>
      </c>
      <c r="D28" t="s">
        <v>141</v>
      </c>
      <c r="E28" t="s">
        <v>142</v>
      </c>
      <c r="F28" t="s">
        <v>30</v>
      </c>
      <c r="G28" t="s">
        <v>143</v>
      </c>
      <c r="H28" t="s">
        <v>76</v>
      </c>
      <c r="I28">
        <v>6.7030000000000003</v>
      </c>
      <c r="J28">
        <v>2.3159999999999998</v>
      </c>
      <c r="K28">
        <v>170.25620000000001</v>
      </c>
      <c r="L28">
        <v>58.8264</v>
      </c>
      <c r="M28">
        <v>90</v>
      </c>
      <c r="O28" t="s">
        <v>144</v>
      </c>
      <c r="P28" t="s">
        <v>145</v>
      </c>
      <c r="Q28" t="s">
        <v>146</v>
      </c>
      <c r="AA28" s="4" t="s">
        <v>121</v>
      </c>
      <c r="AB28" s="3" t="s">
        <v>422</v>
      </c>
      <c r="AD28">
        <v>0</v>
      </c>
      <c r="AE28">
        <v>0</v>
      </c>
      <c r="AF28">
        <v>1</v>
      </c>
      <c r="AG28">
        <v>2</v>
      </c>
      <c r="AH28">
        <v>0</v>
      </c>
      <c r="AI28">
        <f t="shared" si="0"/>
        <v>3</v>
      </c>
      <c r="AJ28" t="str">
        <f t="shared" si="1"/>
        <v>BAS40-04FDICT-ND</v>
      </c>
      <c r="AK28" t="str">
        <f t="shared" si="2"/>
        <v>D4</v>
      </c>
    </row>
    <row r="29" spans="1:37" x14ac:dyDescent="0.3">
      <c r="A29">
        <v>1</v>
      </c>
      <c r="B29" t="s">
        <v>149</v>
      </c>
      <c r="C29" t="s">
        <v>141</v>
      </c>
      <c r="D29" t="s">
        <v>141</v>
      </c>
      <c r="E29" t="s">
        <v>142</v>
      </c>
      <c r="F29" t="s">
        <v>30</v>
      </c>
      <c r="G29" t="s">
        <v>143</v>
      </c>
      <c r="H29" t="s">
        <v>76</v>
      </c>
      <c r="I29">
        <v>4.3899999999999997</v>
      </c>
      <c r="J29">
        <v>3.28</v>
      </c>
      <c r="K29">
        <v>111.506</v>
      </c>
      <c r="L29">
        <v>83.311999999999998</v>
      </c>
      <c r="M29">
        <v>90</v>
      </c>
      <c r="O29" t="s">
        <v>144</v>
      </c>
      <c r="P29" t="s">
        <v>145</v>
      </c>
      <c r="Q29" t="s">
        <v>146</v>
      </c>
      <c r="AB29" s="3" t="s">
        <v>422</v>
      </c>
      <c r="AC29">
        <v>1</v>
      </c>
      <c r="AD29">
        <v>1</v>
      </c>
      <c r="AE29">
        <v>1</v>
      </c>
      <c r="AF29">
        <v>1</v>
      </c>
      <c r="AG29">
        <v>2</v>
      </c>
      <c r="AH29">
        <v>1</v>
      </c>
      <c r="AI29">
        <f t="shared" si="0"/>
        <v>6</v>
      </c>
      <c r="AJ29" t="str">
        <f t="shared" si="1"/>
        <v>BAS40-04FDICT-ND</v>
      </c>
      <c r="AK29" t="str">
        <f t="shared" si="2"/>
        <v>D5</v>
      </c>
    </row>
    <row r="30" spans="1:37" x14ac:dyDescent="0.3">
      <c r="A30">
        <v>1</v>
      </c>
      <c r="B30" t="s">
        <v>150</v>
      </c>
      <c r="C30" t="s">
        <v>141</v>
      </c>
      <c r="D30" t="s">
        <v>141</v>
      </c>
      <c r="E30" t="s">
        <v>142</v>
      </c>
      <c r="F30" t="s">
        <v>30</v>
      </c>
      <c r="G30" t="s">
        <v>143</v>
      </c>
      <c r="H30" t="s">
        <v>76</v>
      </c>
      <c r="I30">
        <v>2.16</v>
      </c>
      <c r="J30">
        <v>1.92</v>
      </c>
      <c r="K30">
        <v>54.863999999999997</v>
      </c>
      <c r="L30">
        <v>48.768000000000001</v>
      </c>
      <c r="M30">
        <v>270</v>
      </c>
      <c r="O30" t="s">
        <v>144</v>
      </c>
      <c r="P30" t="s">
        <v>145</v>
      </c>
      <c r="Q30" t="s">
        <v>146</v>
      </c>
      <c r="AB30" s="3" t="s">
        <v>422</v>
      </c>
      <c r="AC30">
        <v>1</v>
      </c>
      <c r="AD30">
        <v>1</v>
      </c>
      <c r="AE30">
        <v>1</v>
      </c>
      <c r="AF30">
        <v>1</v>
      </c>
      <c r="AG30">
        <v>2</v>
      </c>
      <c r="AH30">
        <v>1</v>
      </c>
      <c r="AI30">
        <f t="shared" si="0"/>
        <v>6</v>
      </c>
      <c r="AJ30" t="str">
        <f t="shared" si="1"/>
        <v>BAS40-04FDICT-ND</v>
      </c>
      <c r="AK30" t="str">
        <f t="shared" si="2"/>
        <v>D6</v>
      </c>
    </row>
    <row r="31" spans="1:37" x14ac:dyDescent="0.3">
      <c r="A31">
        <v>1</v>
      </c>
      <c r="B31" t="s">
        <v>151</v>
      </c>
      <c r="C31" t="s">
        <v>141</v>
      </c>
      <c r="D31" t="s">
        <v>141</v>
      </c>
      <c r="E31" t="s">
        <v>142</v>
      </c>
      <c r="F31" t="s">
        <v>30</v>
      </c>
      <c r="G31" t="s">
        <v>143</v>
      </c>
      <c r="H31" t="s">
        <v>76</v>
      </c>
      <c r="I31">
        <v>4.05</v>
      </c>
      <c r="J31">
        <v>3.28</v>
      </c>
      <c r="K31">
        <v>102.87</v>
      </c>
      <c r="L31">
        <v>83.311999999999998</v>
      </c>
      <c r="M31">
        <v>90</v>
      </c>
      <c r="O31" t="s">
        <v>144</v>
      </c>
      <c r="P31" t="s">
        <v>145</v>
      </c>
      <c r="Q31" t="s">
        <v>146</v>
      </c>
      <c r="AB31" s="3" t="s">
        <v>422</v>
      </c>
      <c r="AC31">
        <v>1</v>
      </c>
      <c r="AD31">
        <v>1</v>
      </c>
      <c r="AE31">
        <v>1</v>
      </c>
      <c r="AF31">
        <v>1</v>
      </c>
      <c r="AG31">
        <v>2</v>
      </c>
      <c r="AH31">
        <v>1</v>
      </c>
      <c r="AI31">
        <f t="shared" si="0"/>
        <v>6</v>
      </c>
      <c r="AJ31" t="str">
        <f t="shared" si="1"/>
        <v>BAS40-04FDICT-ND</v>
      </c>
      <c r="AK31" t="str">
        <f t="shared" si="2"/>
        <v>D7</v>
      </c>
    </row>
    <row r="32" spans="1:37" x14ac:dyDescent="0.3">
      <c r="A32">
        <v>1</v>
      </c>
      <c r="B32" t="s">
        <v>152</v>
      </c>
      <c r="C32" t="s">
        <v>141</v>
      </c>
      <c r="D32" t="s">
        <v>141</v>
      </c>
      <c r="E32" t="s">
        <v>142</v>
      </c>
      <c r="F32" t="s">
        <v>30</v>
      </c>
      <c r="G32" t="s">
        <v>143</v>
      </c>
      <c r="H32" t="s">
        <v>76</v>
      </c>
      <c r="I32">
        <v>2.5</v>
      </c>
      <c r="J32">
        <v>1.92</v>
      </c>
      <c r="K32">
        <v>63.5</v>
      </c>
      <c r="L32">
        <v>48.768000000000001</v>
      </c>
      <c r="M32">
        <v>270</v>
      </c>
      <c r="O32" t="s">
        <v>144</v>
      </c>
      <c r="P32" t="s">
        <v>145</v>
      </c>
      <c r="Q32" t="s">
        <v>146</v>
      </c>
      <c r="AB32" s="3" t="s">
        <v>422</v>
      </c>
      <c r="AC32">
        <v>1</v>
      </c>
      <c r="AD32">
        <v>1</v>
      </c>
      <c r="AE32">
        <v>1</v>
      </c>
      <c r="AF32">
        <v>1</v>
      </c>
      <c r="AG32">
        <v>2</v>
      </c>
      <c r="AH32">
        <v>1</v>
      </c>
      <c r="AI32">
        <f t="shared" si="0"/>
        <v>6</v>
      </c>
      <c r="AJ32" t="str">
        <f t="shared" si="1"/>
        <v>BAS40-04FDICT-ND</v>
      </c>
      <c r="AK32" t="str">
        <f t="shared" si="2"/>
        <v>D8</v>
      </c>
    </row>
    <row r="33" spans="1:37" x14ac:dyDescent="0.3">
      <c r="A33">
        <v>1</v>
      </c>
      <c r="B33" t="s">
        <v>153</v>
      </c>
      <c r="C33" t="s">
        <v>141</v>
      </c>
      <c r="D33" t="s">
        <v>141</v>
      </c>
      <c r="E33" t="s">
        <v>142</v>
      </c>
      <c r="F33" t="s">
        <v>30</v>
      </c>
      <c r="G33" t="s">
        <v>143</v>
      </c>
      <c r="H33" t="s">
        <v>76</v>
      </c>
      <c r="I33">
        <v>3.71</v>
      </c>
      <c r="J33">
        <v>3.28</v>
      </c>
      <c r="K33">
        <v>94.233999999999995</v>
      </c>
      <c r="L33">
        <v>83.311999999999998</v>
      </c>
      <c r="M33">
        <v>90</v>
      </c>
      <c r="O33" t="s">
        <v>144</v>
      </c>
      <c r="P33" t="s">
        <v>145</v>
      </c>
      <c r="Q33" t="s">
        <v>146</v>
      </c>
      <c r="AB33" s="3" t="s">
        <v>422</v>
      </c>
      <c r="AC33">
        <v>1</v>
      </c>
      <c r="AD33">
        <v>1</v>
      </c>
      <c r="AE33">
        <v>1</v>
      </c>
      <c r="AF33">
        <v>1</v>
      </c>
      <c r="AG33">
        <v>2</v>
      </c>
      <c r="AH33">
        <v>1</v>
      </c>
      <c r="AI33">
        <f t="shared" si="0"/>
        <v>6</v>
      </c>
      <c r="AJ33" t="str">
        <f t="shared" si="1"/>
        <v>BAS40-04FDICT-ND</v>
      </c>
      <c r="AK33" t="str">
        <f t="shared" si="2"/>
        <v>D9</v>
      </c>
    </row>
    <row r="34" spans="1:37" x14ac:dyDescent="0.3">
      <c r="A34">
        <v>1</v>
      </c>
      <c r="B34" t="s">
        <v>154</v>
      </c>
      <c r="C34" t="s">
        <v>141</v>
      </c>
      <c r="D34" t="s">
        <v>141</v>
      </c>
      <c r="E34" t="s">
        <v>142</v>
      </c>
      <c r="F34" t="s">
        <v>30</v>
      </c>
      <c r="G34" t="s">
        <v>143</v>
      </c>
      <c r="H34" t="s">
        <v>76</v>
      </c>
      <c r="I34">
        <v>2.84</v>
      </c>
      <c r="J34">
        <v>1.92</v>
      </c>
      <c r="K34">
        <v>72.135999999999996</v>
      </c>
      <c r="L34">
        <v>48.768000000000001</v>
      </c>
      <c r="M34">
        <v>270</v>
      </c>
      <c r="O34" t="s">
        <v>144</v>
      </c>
      <c r="P34" t="s">
        <v>145</v>
      </c>
      <c r="Q34" t="s">
        <v>146</v>
      </c>
      <c r="AB34" s="3" t="s">
        <v>422</v>
      </c>
      <c r="AC34">
        <v>1</v>
      </c>
      <c r="AD34">
        <v>1</v>
      </c>
      <c r="AE34">
        <v>1</v>
      </c>
      <c r="AF34">
        <v>1</v>
      </c>
      <c r="AG34">
        <v>2</v>
      </c>
      <c r="AH34">
        <v>1</v>
      </c>
      <c r="AI34">
        <f t="shared" si="0"/>
        <v>6</v>
      </c>
      <c r="AJ34" t="str">
        <f t="shared" si="1"/>
        <v>BAS40-04FDICT-ND</v>
      </c>
      <c r="AK34" t="str">
        <f t="shared" si="2"/>
        <v>D10</v>
      </c>
    </row>
    <row r="35" spans="1:37" x14ac:dyDescent="0.3">
      <c r="A35">
        <v>1</v>
      </c>
      <c r="B35" t="s">
        <v>155</v>
      </c>
      <c r="C35" t="s">
        <v>141</v>
      </c>
      <c r="D35" t="s">
        <v>141</v>
      </c>
      <c r="E35" t="s">
        <v>142</v>
      </c>
      <c r="F35" t="s">
        <v>30</v>
      </c>
      <c r="G35" t="s">
        <v>143</v>
      </c>
      <c r="H35" t="s">
        <v>76</v>
      </c>
      <c r="I35">
        <v>3.37</v>
      </c>
      <c r="J35">
        <v>3.28</v>
      </c>
      <c r="K35">
        <v>85.597999999999999</v>
      </c>
      <c r="L35">
        <v>83.311999999999998</v>
      </c>
      <c r="M35">
        <v>90</v>
      </c>
      <c r="O35" t="s">
        <v>144</v>
      </c>
      <c r="P35" t="s">
        <v>145</v>
      </c>
      <c r="Q35" t="s">
        <v>146</v>
      </c>
      <c r="AB35" s="3" t="s">
        <v>422</v>
      </c>
      <c r="AC35">
        <v>1</v>
      </c>
      <c r="AD35">
        <v>1</v>
      </c>
      <c r="AE35">
        <v>1</v>
      </c>
      <c r="AF35">
        <v>1</v>
      </c>
      <c r="AG35">
        <v>2</v>
      </c>
      <c r="AH35">
        <v>1</v>
      </c>
      <c r="AI35">
        <f t="shared" si="0"/>
        <v>6</v>
      </c>
      <c r="AJ35" t="str">
        <f t="shared" si="1"/>
        <v>BAS40-04FDICT-ND</v>
      </c>
      <c r="AK35" t="str">
        <f t="shared" si="2"/>
        <v>D11</v>
      </c>
    </row>
    <row r="36" spans="1:37" x14ac:dyDescent="0.3">
      <c r="A36">
        <v>1</v>
      </c>
      <c r="B36" t="s">
        <v>156</v>
      </c>
      <c r="C36" t="s">
        <v>141</v>
      </c>
      <c r="D36" t="s">
        <v>141</v>
      </c>
      <c r="E36" t="s">
        <v>142</v>
      </c>
      <c r="F36" t="s">
        <v>30</v>
      </c>
      <c r="G36" t="s">
        <v>143</v>
      </c>
      <c r="H36" t="s">
        <v>76</v>
      </c>
      <c r="I36">
        <v>3.18</v>
      </c>
      <c r="J36">
        <v>1.92</v>
      </c>
      <c r="K36">
        <v>80.772000000000006</v>
      </c>
      <c r="L36">
        <v>48.768000000000001</v>
      </c>
      <c r="M36">
        <v>270</v>
      </c>
      <c r="O36" t="s">
        <v>144</v>
      </c>
      <c r="P36" t="s">
        <v>145</v>
      </c>
      <c r="Q36" t="s">
        <v>146</v>
      </c>
      <c r="AB36" s="3" t="s">
        <v>422</v>
      </c>
      <c r="AC36">
        <v>1</v>
      </c>
      <c r="AD36">
        <v>1</v>
      </c>
      <c r="AE36">
        <v>1</v>
      </c>
      <c r="AF36">
        <v>1</v>
      </c>
      <c r="AG36">
        <v>2</v>
      </c>
      <c r="AH36">
        <v>1</v>
      </c>
      <c r="AI36">
        <f t="shared" si="0"/>
        <v>6</v>
      </c>
      <c r="AJ36" t="str">
        <f t="shared" si="1"/>
        <v>BAS40-04FDICT-ND</v>
      </c>
      <c r="AK36" t="str">
        <f t="shared" si="2"/>
        <v>D12</v>
      </c>
    </row>
    <row r="37" spans="1:37" x14ac:dyDescent="0.3">
      <c r="A37">
        <v>1</v>
      </c>
      <c r="B37" t="s">
        <v>157</v>
      </c>
      <c r="C37" t="s">
        <v>141</v>
      </c>
      <c r="D37" t="s">
        <v>141</v>
      </c>
      <c r="E37" t="s">
        <v>142</v>
      </c>
      <c r="F37" t="s">
        <v>30</v>
      </c>
      <c r="G37" t="s">
        <v>143</v>
      </c>
      <c r="H37" t="s">
        <v>76</v>
      </c>
      <c r="I37">
        <v>3.03</v>
      </c>
      <c r="J37">
        <v>3.28</v>
      </c>
      <c r="K37">
        <v>76.962000000000003</v>
      </c>
      <c r="L37">
        <v>83.311999999999998</v>
      </c>
      <c r="M37">
        <v>90</v>
      </c>
      <c r="O37" t="s">
        <v>144</v>
      </c>
      <c r="P37" t="s">
        <v>145</v>
      </c>
      <c r="Q37" t="s">
        <v>146</v>
      </c>
      <c r="AB37" s="3" t="s">
        <v>422</v>
      </c>
      <c r="AC37">
        <v>1</v>
      </c>
      <c r="AD37">
        <v>1</v>
      </c>
      <c r="AE37">
        <v>1</v>
      </c>
      <c r="AF37">
        <v>1</v>
      </c>
      <c r="AG37">
        <v>2</v>
      </c>
      <c r="AH37">
        <v>1</v>
      </c>
      <c r="AI37">
        <f t="shared" si="0"/>
        <v>6</v>
      </c>
      <c r="AJ37" t="str">
        <f t="shared" si="1"/>
        <v>BAS40-04FDICT-ND</v>
      </c>
      <c r="AK37" t="str">
        <f t="shared" si="2"/>
        <v>D13</v>
      </c>
    </row>
    <row r="38" spans="1:37" x14ac:dyDescent="0.3">
      <c r="A38">
        <v>1</v>
      </c>
      <c r="B38" t="s">
        <v>158</v>
      </c>
      <c r="C38" t="s">
        <v>141</v>
      </c>
      <c r="D38" t="s">
        <v>141</v>
      </c>
      <c r="E38" t="s">
        <v>142</v>
      </c>
      <c r="F38" t="s">
        <v>30</v>
      </c>
      <c r="G38" t="s">
        <v>143</v>
      </c>
      <c r="H38" t="s">
        <v>76</v>
      </c>
      <c r="I38">
        <v>3.52</v>
      </c>
      <c r="J38">
        <v>1.92</v>
      </c>
      <c r="K38">
        <v>89.408000000000001</v>
      </c>
      <c r="L38">
        <v>48.768000000000001</v>
      </c>
      <c r="M38">
        <v>270</v>
      </c>
      <c r="O38" t="s">
        <v>144</v>
      </c>
      <c r="P38" t="s">
        <v>145</v>
      </c>
      <c r="Q38" t="s">
        <v>146</v>
      </c>
      <c r="AB38" s="3" t="s">
        <v>422</v>
      </c>
      <c r="AC38">
        <v>1</v>
      </c>
      <c r="AD38">
        <v>1</v>
      </c>
      <c r="AE38">
        <v>1</v>
      </c>
      <c r="AF38">
        <v>1</v>
      </c>
      <c r="AG38">
        <v>2</v>
      </c>
      <c r="AH38">
        <v>1</v>
      </c>
      <c r="AI38">
        <f t="shared" si="0"/>
        <v>6</v>
      </c>
      <c r="AJ38" t="str">
        <f t="shared" si="1"/>
        <v>BAS40-04FDICT-ND</v>
      </c>
      <c r="AK38" t="str">
        <f t="shared" si="2"/>
        <v>D14</v>
      </c>
    </row>
    <row r="39" spans="1:37" x14ac:dyDescent="0.3">
      <c r="A39">
        <v>1</v>
      </c>
      <c r="B39" t="s">
        <v>159</v>
      </c>
      <c r="C39" t="s">
        <v>141</v>
      </c>
      <c r="D39" t="s">
        <v>141</v>
      </c>
      <c r="E39" t="s">
        <v>142</v>
      </c>
      <c r="F39" t="s">
        <v>30</v>
      </c>
      <c r="G39" t="s">
        <v>143</v>
      </c>
      <c r="H39" t="s">
        <v>76</v>
      </c>
      <c r="I39">
        <v>2.69</v>
      </c>
      <c r="J39">
        <v>3.28</v>
      </c>
      <c r="K39">
        <v>68.325999999999993</v>
      </c>
      <c r="L39">
        <v>83.311999999999998</v>
      </c>
      <c r="M39">
        <v>90</v>
      </c>
      <c r="O39" t="s">
        <v>144</v>
      </c>
      <c r="P39" t="s">
        <v>145</v>
      </c>
      <c r="Q39" t="s">
        <v>146</v>
      </c>
      <c r="AB39" s="3" t="s">
        <v>422</v>
      </c>
      <c r="AC39">
        <v>1</v>
      </c>
      <c r="AD39">
        <v>1</v>
      </c>
      <c r="AE39">
        <v>1</v>
      </c>
      <c r="AF39">
        <v>1</v>
      </c>
      <c r="AG39">
        <v>2</v>
      </c>
      <c r="AH39">
        <v>1</v>
      </c>
      <c r="AI39">
        <f t="shared" si="0"/>
        <v>6</v>
      </c>
      <c r="AJ39" t="str">
        <f t="shared" si="1"/>
        <v>BAS40-04FDICT-ND</v>
      </c>
      <c r="AK39" t="str">
        <f t="shared" si="2"/>
        <v>D15</v>
      </c>
    </row>
    <row r="40" spans="1:37" x14ac:dyDescent="0.3">
      <c r="A40">
        <v>1</v>
      </c>
      <c r="B40" t="s">
        <v>160</v>
      </c>
      <c r="C40" t="s">
        <v>141</v>
      </c>
      <c r="D40" t="s">
        <v>141</v>
      </c>
      <c r="E40" t="s">
        <v>142</v>
      </c>
      <c r="F40" t="s">
        <v>30</v>
      </c>
      <c r="G40" t="s">
        <v>143</v>
      </c>
      <c r="H40" t="s">
        <v>76</v>
      </c>
      <c r="I40">
        <v>3.86</v>
      </c>
      <c r="J40">
        <v>1.92</v>
      </c>
      <c r="K40">
        <v>98.043999999999997</v>
      </c>
      <c r="L40">
        <v>48.768000000000001</v>
      </c>
      <c r="M40">
        <v>270</v>
      </c>
      <c r="O40" t="s">
        <v>144</v>
      </c>
      <c r="P40" t="s">
        <v>145</v>
      </c>
      <c r="Q40" t="s">
        <v>146</v>
      </c>
      <c r="AB40" s="3" t="s">
        <v>422</v>
      </c>
      <c r="AC40">
        <v>1</v>
      </c>
      <c r="AD40">
        <v>1</v>
      </c>
      <c r="AE40">
        <v>1</v>
      </c>
      <c r="AF40">
        <v>1</v>
      </c>
      <c r="AG40">
        <v>2</v>
      </c>
      <c r="AH40">
        <v>1</v>
      </c>
      <c r="AI40">
        <f t="shared" si="0"/>
        <v>6</v>
      </c>
      <c r="AJ40" t="str">
        <f t="shared" si="1"/>
        <v>BAS40-04FDICT-ND</v>
      </c>
      <c r="AK40" t="str">
        <f t="shared" si="2"/>
        <v>D16</v>
      </c>
    </row>
    <row r="41" spans="1:37" x14ac:dyDescent="0.3">
      <c r="A41">
        <v>1</v>
      </c>
      <c r="B41" t="s">
        <v>161</v>
      </c>
      <c r="C41" t="s">
        <v>141</v>
      </c>
      <c r="D41" t="s">
        <v>141</v>
      </c>
      <c r="E41" t="s">
        <v>142</v>
      </c>
      <c r="F41" t="s">
        <v>30</v>
      </c>
      <c r="G41" t="s">
        <v>143</v>
      </c>
      <c r="H41" t="s">
        <v>76</v>
      </c>
      <c r="I41">
        <v>2.35</v>
      </c>
      <c r="J41">
        <v>3.28</v>
      </c>
      <c r="K41">
        <v>59.69</v>
      </c>
      <c r="L41">
        <v>83.311999999999998</v>
      </c>
      <c r="M41">
        <v>90</v>
      </c>
      <c r="O41" t="s">
        <v>144</v>
      </c>
      <c r="P41" t="s">
        <v>145</v>
      </c>
      <c r="Q41" t="s">
        <v>146</v>
      </c>
      <c r="AB41" s="3" t="s">
        <v>422</v>
      </c>
      <c r="AC41">
        <v>1</v>
      </c>
      <c r="AD41">
        <v>1</v>
      </c>
      <c r="AE41">
        <v>1</v>
      </c>
      <c r="AF41">
        <v>1</v>
      </c>
      <c r="AG41">
        <v>2</v>
      </c>
      <c r="AH41">
        <v>1</v>
      </c>
      <c r="AI41">
        <f t="shared" si="0"/>
        <v>6</v>
      </c>
      <c r="AJ41" t="str">
        <f t="shared" si="1"/>
        <v>BAS40-04FDICT-ND</v>
      </c>
      <c r="AK41" t="str">
        <f t="shared" si="2"/>
        <v>D17</v>
      </c>
    </row>
    <row r="42" spans="1:37" x14ac:dyDescent="0.3">
      <c r="A42">
        <v>1</v>
      </c>
      <c r="B42" t="s">
        <v>162</v>
      </c>
      <c r="C42" t="s">
        <v>141</v>
      </c>
      <c r="D42" t="s">
        <v>141</v>
      </c>
      <c r="E42" t="s">
        <v>142</v>
      </c>
      <c r="F42" t="s">
        <v>30</v>
      </c>
      <c r="G42" t="s">
        <v>143</v>
      </c>
      <c r="H42" t="s">
        <v>76</v>
      </c>
      <c r="I42">
        <v>4.2</v>
      </c>
      <c r="J42">
        <v>1.92</v>
      </c>
      <c r="K42">
        <v>106.68</v>
      </c>
      <c r="L42">
        <v>48.768000000000001</v>
      </c>
      <c r="M42">
        <v>270</v>
      </c>
      <c r="O42" t="s">
        <v>144</v>
      </c>
      <c r="P42" t="s">
        <v>145</v>
      </c>
      <c r="Q42" t="s">
        <v>146</v>
      </c>
      <c r="AB42" s="3" t="s">
        <v>422</v>
      </c>
      <c r="AC42">
        <v>1</v>
      </c>
      <c r="AD42">
        <v>1</v>
      </c>
      <c r="AE42">
        <v>1</v>
      </c>
      <c r="AF42">
        <v>1</v>
      </c>
      <c r="AG42">
        <v>2</v>
      </c>
      <c r="AH42">
        <v>1</v>
      </c>
      <c r="AI42">
        <f t="shared" si="0"/>
        <v>6</v>
      </c>
      <c r="AJ42" t="str">
        <f t="shared" si="1"/>
        <v>BAS40-04FDICT-ND</v>
      </c>
      <c r="AK42" t="str">
        <f t="shared" si="2"/>
        <v>D18</v>
      </c>
    </row>
    <row r="43" spans="1:37" x14ac:dyDescent="0.3">
      <c r="A43">
        <v>1</v>
      </c>
      <c r="B43" t="s">
        <v>163</v>
      </c>
      <c r="C43" t="s">
        <v>141</v>
      </c>
      <c r="D43" t="s">
        <v>141</v>
      </c>
      <c r="E43" t="s">
        <v>142</v>
      </c>
      <c r="F43" t="s">
        <v>30</v>
      </c>
      <c r="G43" t="s">
        <v>143</v>
      </c>
      <c r="H43" t="s">
        <v>76</v>
      </c>
      <c r="I43">
        <v>2.0299999999999998</v>
      </c>
      <c r="J43">
        <v>3.28</v>
      </c>
      <c r="K43">
        <v>51.561999999999998</v>
      </c>
      <c r="L43">
        <v>83.311999999999998</v>
      </c>
      <c r="M43">
        <v>90</v>
      </c>
      <c r="O43" t="s">
        <v>144</v>
      </c>
      <c r="P43" t="s">
        <v>145</v>
      </c>
      <c r="Q43" t="s">
        <v>146</v>
      </c>
      <c r="AB43" s="3" t="s">
        <v>422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1</v>
      </c>
      <c r="AI43">
        <f t="shared" si="0"/>
        <v>6</v>
      </c>
      <c r="AJ43" t="str">
        <f t="shared" si="1"/>
        <v>BAS40-04FDICT-ND</v>
      </c>
      <c r="AK43" t="str">
        <f t="shared" si="2"/>
        <v>D19</v>
      </c>
    </row>
    <row r="44" spans="1:37" x14ac:dyDescent="0.3">
      <c r="A44">
        <v>1</v>
      </c>
      <c r="B44" t="s">
        <v>164</v>
      </c>
      <c r="C44" t="s">
        <v>141</v>
      </c>
      <c r="D44" t="s">
        <v>141</v>
      </c>
      <c r="E44" t="s">
        <v>142</v>
      </c>
      <c r="F44" t="s">
        <v>30</v>
      </c>
      <c r="G44" t="s">
        <v>143</v>
      </c>
      <c r="H44" t="s">
        <v>76</v>
      </c>
      <c r="I44">
        <v>4.54</v>
      </c>
      <c r="J44">
        <v>1.92</v>
      </c>
      <c r="K44">
        <v>115.316</v>
      </c>
      <c r="L44">
        <v>48.768000000000001</v>
      </c>
      <c r="M44">
        <v>270</v>
      </c>
      <c r="O44" t="s">
        <v>144</v>
      </c>
      <c r="P44" t="s">
        <v>145</v>
      </c>
      <c r="Q44" t="s">
        <v>146</v>
      </c>
      <c r="AB44" s="3" t="s">
        <v>422</v>
      </c>
      <c r="AC44">
        <v>1</v>
      </c>
      <c r="AD44">
        <v>1</v>
      </c>
      <c r="AE44">
        <v>1</v>
      </c>
      <c r="AF44">
        <v>1</v>
      </c>
      <c r="AG44">
        <v>2</v>
      </c>
      <c r="AH44">
        <v>1</v>
      </c>
      <c r="AI44">
        <f t="shared" si="0"/>
        <v>6</v>
      </c>
      <c r="AJ44" t="str">
        <f t="shared" si="1"/>
        <v>BAS40-04FDICT-ND</v>
      </c>
      <c r="AK44" t="str">
        <f t="shared" si="2"/>
        <v>D20</v>
      </c>
    </row>
    <row r="45" spans="1:37" x14ac:dyDescent="0.3">
      <c r="A45">
        <v>1</v>
      </c>
      <c r="B45" t="s">
        <v>165</v>
      </c>
      <c r="C45" t="s">
        <v>166</v>
      </c>
      <c r="D45" t="s">
        <v>167</v>
      </c>
      <c r="E45" t="s">
        <v>168</v>
      </c>
      <c r="F45" t="s">
        <v>30</v>
      </c>
      <c r="G45" t="s">
        <v>169</v>
      </c>
      <c r="H45" t="s">
        <v>76</v>
      </c>
      <c r="I45">
        <v>1.7050000000000001</v>
      </c>
      <c r="J45">
        <v>2.044</v>
      </c>
      <c r="K45">
        <v>43.307000000000002</v>
      </c>
      <c r="L45">
        <v>51.9176</v>
      </c>
      <c r="M45">
        <v>180</v>
      </c>
      <c r="N45" t="s">
        <v>170</v>
      </c>
      <c r="O45" t="s">
        <v>171</v>
      </c>
      <c r="P45" t="s">
        <v>167</v>
      </c>
      <c r="Q45" t="s">
        <v>172</v>
      </c>
      <c r="AA45" s="4" t="s">
        <v>57</v>
      </c>
      <c r="AB45" s="3" t="s">
        <v>422</v>
      </c>
      <c r="AD45">
        <v>1</v>
      </c>
      <c r="AE45">
        <v>0</v>
      </c>
      <c r="AF45">
        <v>0</v>
      </c>
      <c r="AG45">
        <v>0</v>
      </c>
      <c r="AH45">
        <v>0</v>
      </c>
      <c r="AI45">
        <f t="shared" si="0"/>
        <v>1</v>
      </c>
      <c r="AJ45" t="str">
        <f t="shared" si="1"/>
        <v>497-1241-1-ND</v>
      </c>
      <c r="AK45" t="str">
        <f t="shared" si="2"/>
        <v>IC1</v>
      </c>
    </row>
    <row r="46" spans="1:37" x14ac:dyDescent="0.3">
      <c r="A46">
        <v>1</v>
      </c>
      <c r="B46" t="s">
        <v>173</v>
      </c>
      <c r="C46" t="s">
        <v>174</v>
      </c>
      <c r="D46" t="s">
        <v>174</v>
      </c>
      <c r="E46" t="s">
        <v>175</v>
      </c>
      <c r="F46" t="s">
        <v>30</v>
      </c>
      <c r="G46" t="s">
        <v>176</v>
      </c>
      <c r="H46" t="s">
        <v>32</v>
      </c>
      <c r="I46">
        <v>2.4500000000000002</v>
      </c>
      <c r="J46">
        <v>2.6</v>
      </c>
      <c r="K46">
        <v>62.23</v>
      </c>
      <c r="L46">
        <v>66.040000000000006</v>
      </c>
      <c r="M46">
        <v>180</v>
      </c>
      <c r="O46" t="s">
        <v>177</v>
      </c>
      <c r="P46" t="s">
        <v>178</v>
      </c>
      <c r="Q46" t="s">
        <v>174</v>
      </c>
      <c r="AA46" s="4" t="s">
        <v>57</v>
      </c>
      <c r="AB46" s="3" t="s">
        <v>422</v>
      </c>
      <c r="AD46">
        <v>1</v>
      </c>
      <c r="AE46">
        <v>0</v>
      </c>
      <c r="AF46">
        <v>0</v>
      </c>
      <c r="AG46">
        <v>0</v>
      </c>
      <c r="AH46">
        <v>0</v>
      </c>
      <c r="AI46">
        <f t="shared" si="0"/>
        <v>1</v>
      </c>
      <c r="AJ46" t="str">
        <f t="shared" si="1"/>
        <v>ATTINY85-20PU</v>
      </c>
      <c r="AK46" t="str">
        <f t="shared" si="2"/>
        <v>IC2</v>
      </c>
    </row>
    <row r="47" spans="1:37" x14ac:dyDescent="0.3">
      <c r="A47">
        <v>1</v>
      </c>
      <c r="B47" t="s">
        <v>179</v>
      </c>
      <c r="C47" t="s">
        <v>166</v>
      </c>
      <c r="D47" t="s">
        <v>167</v>
      </c>
      <c r="E47" t="s">
        <v>168</v>
      </c>
      <c r="F47" t="s">
        <v>30</v>
      </c>
      <c r="G47" t="s">
        <v>169</v>
      </c>
      <c r="H47" t="s">
        <v>76</v>
      </c>
      <c r="I47">
        <v>5.67</v>
      </c>
      <c r="J47">
        <v>3.11</v>
      </c>
      <c r="K47">
        <v>144.018</v>
      </c>
      <c r="L47">
        <v>78.994</v>
      </c>
      <c r="M47">
        <v>90</v>
      </c>
      <c r="N47" t="s">
        <v>170</v>
      </c>
      <c r="O47" t="s">
        <v>171</v>
      </c>
      <c r="P47" t="s">
        <v>167</v>
      </c>
      <c r="Q47" t="s">
        <v>172</v>
      </c>
      <c r="W47" s="4" t="s">
        <v>83</v>
      </c>
      <c r="AB47" s="3" t="s">
        <v>422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f t="shared" si="0"/>
        <v>0</v>
      </c>
      <c r="AJ47" t="str">
        <f t="shared" si="1"/>
        <v>497-1241-1-ND</v>
      </c>
      <c r="AK47" t="str">
        <f t="shared" si="2"/>
        <v>IC3</v>
      </c>
    </row>
    <row r="48" spans="1:37" x14ac:dyDescent="0.3">
      <c r="A48">
        <v>1</v>
      </c>
      <c r="B48" t="s">
        <v>180</v>
      </c>
      <c r="C48" t="s">
        <v>181</v>
      </c>
      <c r="D48" t="s">
        <v>181</v>
      </c>
      <c r="E48" t="s">
        <v>182</v>
      </c>
      <c r="F48" t="s">
        <v>183</v>
      </c>
      <c r="G48" t="s">
        <v>184</v>
      </c>
      <c r="H48" t="s">
        <v>76</v>
      </c>
      <c r="I48">
        <v>5.4749999999999996</v>
      </c>
      <c r="J48">
        <v>1.6910000000000001</v>
      </c>
      <c r="K48">
        <v>139.065</v>
      </c>
      <c r="L48">
        <v>42.9514</v>
      </c>
      <c r="M48">
        <v>0</v>
      </c>
      <c r="O48" t="s">
        <v>185</v>
      </c>
      <c r="P48" t="s">
        <v>186</v>
      </c>
      <c r="Q48" t="s">
        <v>187</v>
      </c>
      <c r="AB48" s="3" t="s">
        <v>422</v>
      </c>
      <c r="AC48">
        <v>1</v>
      </c>
      <c r="AD48">
        <v>1</v>
      </c>
      <c r="AE48">
        <v>1</v>
      </c>
      <c r="AF48">
        <v>1</v>
      </c>
      <c r="AG48">
        <v>2</v>
      </c>
      <c r="AH48">
        <v>1</v>
      </c>
      <c r="AI48">
        <f t="shared" si="0"/>
        <v>6</v>
      </c>
      <c r="AJ48" t="str">
        <f t="shared" si="1"/>
        <v>336-3128-5-ND</v>
      </c>
      <c r="AK48" t="str">
        <f t="shared" si="2"/>
        <v>IC4</v>
      </c>
    </row>
    <row r="49" spans="1:37" x14ac:dyDescent="0.3">
      <c r="A49">
        <v>1</v>
      </c>
      <c r="B49" t="s">
        <v>188</v>
      </c>
      <c r="C49" t="s">
        <v>189</v>
      </c>
      <c r="D49" t="s">
        <v>190</v>
      </c>
      <c r="E49" t="s">
        <v>191</v>
      </c>
      <c r="F49" t="s">
        <v>30</v>
      </c>
      <c r="G49" t="s">
        <v>192</v>
      </c>
      <c r="H49" t="s">
        <v>32</v>
      </c>
      <c r="I49">
        <v>3.8</v>
      </c>
      <c r="J49">
        <v>2.6</v>
      </c>
      <c r="K49">
        <v>96.52</v>
      </c>
      <c r="L49">
        <v>66.040000000000006</v>
      </c>
      <c r="M49">
        <v>0</v>
      </c>
      <c r="N49" t="s">
        <v>193</v>
      </c>
      <c r="O49" t="s">
        <v>194</v>
      </c>
      <c r="P49" t="s">
        <v>195</v>
      </c>
      <c r="Q49" t="s">
        <v>196</v>
      </c>
      <c r="AB49" s="3" t="s">
        <v>422</v>
      </c>
      <c r="AC49">
        <v>1</v>
      </c>
      <c r="AD49">
        <v>1</v>
      </c>
      <c r="AE49">
        <v>1</v>
      </c>
      <c r="AF49">
        <v>1</v>
      </c>
      <c r="AG49">
        <v>2</v>
      </c>
      <c r="AH49">
        <v>1</v>
      </c>
      <c r="AI49">
        <f t="shared" si="0"/>
        <v>6</v>
      </c>
      <c r="AJ49" t="str">
        <f t="shared" si="1"/>
        <v xml:space="preserve">296-14530-1-ND </v>
      </c>
      <c r="AK49" t="str">
        <f t="shared" si="2"/>
        <v>IC5</v>
      </c>
    </row>
    <row r="50" spans="1:37" x14ac:dyDescent="0.3">
      <c r="A50">
        <v>1</v>
      </c>
      <c r="B50" t="s">
        <v>197</v>
      </c>
      <c r="C50" t="s">
        <v>189</v>
      </c>
      <c r="D50" t="s">
        <v>190</v>
      </c>
      <c r="E50" t="s">
        <v>191</v>
      </c>
      <c r="F50" t="s">
        <v>30</v>
      </c>
      <c r="G50" t="s">
        <v>192</v>
      </c>
      <c r="H50" t="s">
        <v>32</v>
      </c>
      <c r="I50">
        <v>3.3</v>
      </c>
      <c r="J50">
        <v>2.6</v>
      </c>
      <c r="K50">
        <v>83.82</v>
      </c>
      <c r="L50">
        <v>66.040000000000006</v>
      </c>
      <c r="M50">
        <v>0</v>
      </c>
      <c r="N50" t="s">
        <v>193</v>
      </c>
      <c r="O50" t="s">
        <v>194</v>
      </c>
      <c r="P50" t="s">
        <v>195</v>
      </c>
      <c r="Q50" t="s">
        <v>196</v>
      </c>
      <c r="AB50" s="3" t="s">
        <v>422</v>
      </c>
      <c r="AC50">
        <v>1</v>
      </c>
      <c r="AD50">
        <v>1</v>
      </c>
      <c r="AE50">
        <v>1</v>
      </c>
      <c r="AF50">
        <v>1</v>
      </c>
      <c r="AG50">
        <v>2</v>
      </c>
      <c r="AH50">
        <v>1</v>
      </c>
      <c r="AI50">
        <f t="shared" si="0"/>
        <v>6</v>
      </c>
      <c r="AJ50" t="str">
        <f t="shared" si="1"/>
        <v xml:space="preserve">296-14530-1-ND </v>
      </c>
      <c r="AK50" t="str">
        <f t="shared" si="2"/>
        <v>IC6</v>
      </c>
    </row>
    <row r="51" spans="1:37" x14ac:dyDescent="0.3">
      <c r="A51">
        <v>1</v>
      </c>
      <c r="B51" t="s">
        <v>198</v>
      </c>
      <c r="C51" t="s">
        <v>199</v>
      </c>
      <c r="D51" t="s">
        <v>200</v>
      </c>
      <c r="E51" t="s">
        <v>201</v>
      </c>
      <c r="F51" t="s">
        <v>30</v>
      </c>
      <c r="G51" t="s">
        <v>202</v>
      </c>
      <c r="H51" t="s">
        <v>32</v>
      </c>
      <c r="I51">
        <v>4.5</v>
      </c>
      <c r="J51">
        <v>3.4</v>
      </c>
      <c r="K51">
        <v>114.3</v>
      </c>
      <c r="L51">
        <v>86.36</v>
      </c>
      <c r="M51">
        <v>270</v>
      </c>
      <c r="N51" t="s">
        <v>203</v>
      </c>
      <c r="O51" t="s">
        <v>204</v>
      </c>
      <c r="P51" t="s">
        <v>205</v>
      </c>
      <c r="Q51" t="s">
        <v>206</v>
      </c>
      <c r="Z51" s="4" t="s">
        <v>207</v>
      </c>
      <c r="AB51" s="3" t="s">
        <v>422</v>
      </c>
      <c r="AD51">
        <v>1</v>
      </c>
      <c r="AE51">
        <v>0</v>
      </c>
      <c r="AF51">
        <v>0</v>
      </c>
      <c r="AG51">
        <v>2</v>
      </c>
      <c r="AH51">
        <v>0</v>
      </c>
      <c r="AI51">
        <f t="shared" si="0"/>
        <v>3</v>
      </c>
      <c r="AJ51" t="str">
        <f t="shared" si="1"/>
        <v>CP1-3533NG-ND</v>
      </c>
      <c r="AK51" t="str">
        <f t="shared" si="2"/>
        <v>J1</v>
      </c>
    </row>
    <row r="52" spans="1:37" x14ac:dyDescent="0.3">
      <c r="A52">
        <v>1</v>
      </c>
      <c r="B52" t="s">
        <v>208</v>
      </c>
      <c r="C52" t="s">
        <v>199</v>
      </c>
      <c r="D52" t="s">
        <v>200</v>
      </c>
      <c r="E52" t="s">
        <v>201</v>
      </c>
      <c r="F52" t="s">
        <v>30</v>
      </c>
      <c r="G52" t="s">
        <v>202</v>
      </c>
      <c r="H52" t="s">
        <v>32</v>
      </c>
      <c r="I52">
        <v>4.16</v>
      </c>
      <c r="J52">
        <v>3.4</v>
      </c>
      <c r="K52">
        <v>105.664</v>
      </c>
      <c r="L52">
        <v>86.36</v>
      </c>
      <c r="M52">
        <v>270</v>
      </c>
      <c r="N52" t="s">
        <v>203</v>
      </c>
      <c r="O52" t="s">
        <v>204</v>
      </c>
      <c r="P52" t="s">
        <v>205</v>
      </c>
      <c r="Q52" t="s">
        <v>206</v>
      </c>
      <c r="Z52" s="4" t="s">
        <v>207</v>
      </c>
      <c r="AB52" s="3" t="s">
        <v>422</v>
      </c>
      <c r="AD52">
        <v>1</v>
      </c>
      <c r="AE52">
        <v>0</v>
      </c>
      <c r="AF52">
        <v>0</v>
      </c>
      <c r="AG52">
        <v>2</v>
      </c>
      <c r="AH52">
        <v>0</v>
      </c>
      <c r="AI52">
        <f t="shared" si="0"/>
        <v>3</v>
      </c>
      <c r="AJ52" t="str">
        <f t="shared" si="1"/>
        <v>CP1-3533NG-ND</v>
      </c>
      <c r="AK52" t="str">
        <f t="shared" si="2"/>
        <v>J2</v>
      </c>
    </row>
    <row r="53" spans="1:37" x14ac:dyDescent="0.3">
      <c r="A53">
        <v>1</v>
      </c>
      <c r="B53" t="s">
        <v>209</v>
      </c>
      <c r="C53" t="s">
        <v>199</v>
      </c>
      <c r="D53" t="s">
        <v>200</v>
      </c>
      <c r="E53" t="s">
        <v>201</v>
      </c>
      <c r="F53" t="s">
        <v>30</v>
      </c>
      <c r="G53" t="s">
        <v>202</v>
      </c>
      <c r="H53" t="s">
        <v>32</v>
      </c>
      <c r="I53">
        <v>3.82</v>
      </c>
      <c r="J53">
        <v>3.4</v>
      </c>
      <c r="K53">
        <v>97.028000000000006</v>
      </c>
      <c r="L53">
        <v>86.36</v>
      </c>
      <c r="M53">
        <v>270</v>
      </c>
      <c r="N53" t="s">
        <v>203</v>
      </c>
      <c r="O53" t="s">
        <v>204</v>
      </c>
      <c r="P53" t="s">
        <v>205</v>
      </c>
      <c r="Q53" t="s">
        <v>206</v>
      </c>
      <c r="Z53" s="4" t="s">
        <v>207</v>
      </c>
      <c r="AB53" s="3" t="s">
        <v>422</v>
      </c>
      <c r="AD53">
        <v>1</v>
      </c>
      <c r="AE53">
        <v>0</v>
      </c>
      <c r="AF53">
        <v>0</v>
      </c>
      <c r="AG53">
        <v>0</v>
      </c>
      <c r="AH53">
        <v>0</v>
      </c>
      <c r="AI53">
        <f t="shared" si="0"/>
        <v>1</v>
      </c>
      <c r="AJ53" t="str">
        <f t="shared" si="1"/>
        <v>CP1-3533NG-ND</v>
      </c>
      <c r="AK53" t="str">
        <f t="shared" si="2"/>
        <v>J3</v>
      </c>
    </row>
    <row r="54" spans="1:37" x14ac:dyDescent="0.3">
      <c r="A54">
        <v>1</v>
      </c>
      <c r="B54" t="s">
        <v>210</v>
      </c>
      <c r="C54" t="s">
        <v>199</v>
      </c>
      <c r="D54" t="s">
        <v>200</v>
      </c>
      <c r="E54" t="s">
        <v>201</v>
      </c>
      <c r="F54" t="s">
        <v>30</v>
      </c>
      <c r="G54" t="s">
        <v>202</v>
      </c>
      <c r="H54" t="s">
        <v>32</v>
      </c>
      <c r="I54">
        <v>3.48</v>
      </c>
      <c r="J54">
        <v>3.4</v>
      </c>
      <c r="K54">
        <v>88.391999999999996</v>
      </c>
      <c r="L54">
        <v>86.36</v>
      </c>
      <c r="M54">
        <v>270</v>
      </c>
      <c r="N54" t="s">
        <v>203</v>
      </c>
      <c r="O54" t="s">
        <v>204</v>
      </c>
      <c r="P54" t="s">
        <v>205</v>
      </c>
      <c r="Q54" t="s">
        <v>206</v>
      </c>
      <c r="Z54" s="4" t="s">
        <v>207</v>
      </c>
      <c r="AB54" s="3" t="s">
        <v>422</v>
      </c>
      <c r="AD54">
        <v>1</v>
      </c>
      <c r="AE54">
        <v>0</v>
      </c>
      <c r="AF54">
        <v>0</v>
      </c>
      <c r="AG54">
        <v>0</v>
      </c>
      <c r="AH54">
        <v>0</v>
      </c>
      <c r="AI54">
        <f t="shared" si="0"/>
        <v>1</v>
      </c>
      <c r="AJ54" t="str">
        <f t="shared" si="1"/>
        <v>CP1-3533NG-ND</v>
      </c>
      <c r="AK54" t="str">
        <f t="shared" si="2"/>
        <v>J4</v>
      </c>
    </row>
    <row r="55" spans="1:37" x14ac:dyDescent="0.3">
      <c r="A55">
        <v>1</v>
      </c>
      <c r="B55" t="s">
        <v>211</v>
      </c>
      <c r="C55" t="s">
        <v>199</v>
      </c>
      <c r="D55" t="s">
        <v>200</v>
      </c>
      <c r="E55" t="s">
        <v>201</v>
      </c>
      <c r="F55" t="s">
        <v>30</v>
      </c>
      <c r="G55" t="s">
        <v>202</v>
      </c>
      <c r="H55" t="s">
        <v>32</v>
      </c>
      <c r="I55">
        <v>3.14</v>
      </c>
      <c r="J55">
        <v>3.4</v>
      </c>
      <c r="K55">
        <v>79.756</v>
      </c>
      <c r="L55">
        <v>86.36</v>
      </c>
      <c r="M55">
        <v>270</v>
      </c>
      <c r="N55" t="s">
        <v>203</v>
      </c>
      <c r="O55" t="s">
        <v>204</v>
      </c>
      <c r="P55" t="s">
        <v>205</v>
      </c>
      <c r="Q55" t="s">
        <v>206</v>
      </c>
      <c r="Z55" s="4" t="s">
        <v>207</v>
      </c>
      <c r="AB55" s="3" t="s">
        <v>422</v>
      </c>
      <c r="AD55">
        <v>1</v>
      </c>
      <c r="AE55">
        <v>0</v>
      </c>
      <c r="AF55">
        <v>0</v>
      </c>
      <c r="AG55">
        <v>0</v>
      </c>
      <c r="AH55">
        <v>0</v>
      </c>
      <c r="AI55">
        <f t="shared" si="0"/>
        <v>1</v>
      </c>
      <c r="AJ55" t="str">
        <f t="shared" si="1"/>
        <v>CP1-3533NG-ND</v>
      </c>
      <c r="AK55" t="str">
        <f t="shared" si="2"/>
        <v>J5</v>
      </c>
    </row>
    <row r="56" spans="1:37" x14ac:dyDescent="0.3">
      <c r="A56">
        <v>1</v>
      </c>
      <c r="B56" t="s">
        <v>212</v>
      </c>
      <c r="C56" t="s">
        <v>199</v>
      </c>
      <c r="D56" t="s">
        <v>200</v>
      </c>
      <c r="E56" t="s">
        <v>201</v>
      </c>
      <c r="F56" t="s">
        <v>30</v>
      </c>
      <c r="G56" t="s">
        <v>202</v>
      </c>
      <c r="H56" t="s">
        <v>32</v>
      </c>
      <c r="I56">
        <v>2.8</v>
      </c>
      <c r="J56">
        <v>3.4</v>
      </c>
      <c r="K56">
        <v>71.12</v>
      </c>
      <c r="L56">
        <v>86.36</v>
      </c>
      <c r="M56">
        <v>270</v>
      </c>
      <c r="N56" t="s">
        <v>203</v>
      </c>
      <c r="O56" t="s">
        <v>204</v>
      </c>
      <c r="P56" t="s">
        <v>205</v>
      </c>
      <c r="Q56" t="s">
        <v>206</v>
      </c>
      <c r="Z56" s="4" t="s">
        <v>207</v>
      </c>
      <c r="AB56" s="3" t="s">
        <v>422</v>
      </c>
      <c r="AD56">
        <v>1</v>
      </c>
      <c r="AE56">
        <v>0</v>
      </c>
      <c r="AF56">
        <v>0</v>
      </c>
      <c r="AG56">
        <v>0</v>
      </c>
      <c r="AH56">
        <v>0</v>
      </c>
      <c r="AI56">
        <f t="shared" si="0"/>
        <v>1</v>
      </c>
      <c r="AJ56" t="str">
        <f t="shared" si="1"/>
        <v>CP1-3533NG-ND</v>
      </c>
      <c r="AK56" t="str">
        <f t="shared" si="2"/>
        <v>J6</v>
      </c>
    </row>
    <row r="57" spans="1:37" x14ac:dyDescent="0.3">
      <c r="A57">
        <v>1</v>
      </c>
      <c r="B57" t="s">
        <v>213</v>
      </c>
      <c r="C57" t="s">
        <v>199</v>
      </c>
      <c r="D57" t="s">
        <v>200</v>
      </c>
      <c r="E57" t="s">
        <v>201</v>
      </c>
      <c r="F57" t="s">
        <v>30</v>
      </c>
      <c r="G57" t="s">
        <v>202</v>
      </c>
      <c r="H57" t="s">
        <v>32</v>
      </c>
      <c r="I57">
        <v>2.46</v>
      </c>
      <c r="J57">
        <v>3.4</v>
      </c>
      <c r="K57">
        <v>62.484000000000002</v>
      </c>
      <c r="L57">
        <v>86.36</v>
      </c>
      <c r="M57">
        <v>270</v>
      </c>
      <c r="N57" t="s">
        <v>203</v>
      </c>
      <c r="O57" t="s">
        <v>204</v>
      </c>
      <c r="P57" t="s">
        <v>205</v>
      </c>
      <c r="Q57" t="s">
        <v>206</v>
      </c>
      <c r="Z57" s="4" t="s">
        <v>207</v>
      </c>
      <c r="AB57" s="3" t="s">
        <v>422</v>
      </c>
      <c r="AD57">
        <v>1</v>
      </c>
      <c r="AE57">
        <v>0</v>
      </c>
      <c r="AF57">
        <v>0</v>
      </c>
      <c r="AG57">
        <v>0</v>
      </c>
      <c r="AH57">
        <v>0</v>
      </c>
      <c r="AI57">
        <f t="shared" si="0"/>
        <v>1</v>
      </c>
      <c r="AJ57" t="str">
        <f t="shared" si="1"/>
        <v>CP1-3533NG-ND</v>
      </c>
      <c r="AK57" t="str">
        <f t="shared" si="2"/>
        <v>J7</v>
      </c>
    </row>
    <row r="58" spans="1:37" x14ac:dyDescent="0.3">
      <c r="A58">
        <v>1</v>
      </c>
      <c r="B58" t="s">
        <v>214</v>
      </c>
      <c r="C58" t="s">
        <v>199</v>
      </c>
      <c r="D58" t="s">
        <v>200</v>
      </c>
      <c r="E58" t="s">
        <v>201</v>
      </c>
      <c r="F58" t="s">
        <v>30</v>
      </c>
      <c r="G58" t="s">
        <v>202</v>
      </c>
      <c r="H58" t="s">
        <v>32</v>
      </c>
      <c r="I58">
        <v>2.12</v>
      </c>
      <c r="J58">
        <v>3.4</v>
      </c>
      <c r="K58">
        <v>53.847999999999999</v>
      </c>
      <c r="L58">
        <v>86.36</v>
      </c>
      <c r="M58">
        <v>270</v>
      </c>
      <c r="N58" t="s">
        <v>203</v>
      </c>
      <c r="O58" t="s">
        <v>204</v>
      </c>
      <c r="P58" t="s">
        <v>205</v>
      </c>
      <c r="Q58" t="s">
        <v>206</v>
      </c>
      <c r="Z58" s="4" t="s">
        <v>207</v>
      </c>
      <c r="AB58" s="3" t="s">
        <v>422</v>
      </c>
      <c r="AD58">
        <v>1</v>
      </c>
      <c r="AE58">
        <v>0</v>
      </c>
      <c r="AF58">
        <v>0</v>
      </c>
      <c r="AG58">
        <v>0</v>
      </c>
      <c r="AH58">
        <v>0</v>
      </c>
      <c r="AI58">
        <f t="shared" si="0"/>
        <v>1</v>
      </c>
      <c r="AJ58" t="str">
        <f t="shared" si="1"/>
        <v>CP1-3533NG-ND</v>
      </c>
      <c r="AK58" t="str">
        <f t="shared" si="2"/>
        <v>J8</v>
      </c>
    </row>
    <row r="59" spans="1:37" x14ac:dyDescent="0.3">
      <c r="A59">
        <v>1</v>
      </c>
      <c r="B59" t="s">
        <v>215</v>
      </c>
      <c r="C59" t="s">
        <v>199</v>
      </c>
      <c r="D59" t="s">
        <v>200</v>
      </c>
      <c r="E59" t="s">
        <v>201</v>
      </c>
      <c r="F59" t="s">
        <v>30</v>
      </c>
      <c r="G59" t="s">
        <v>202</v>
      </c>
      <c r="H59" t="s">
        <v>32</v>
      </c>
      <c r="I59">
        <v>2.0499999999999998</v>
      </c>
      <c r="J59">
        <v>1.8</v>
      </c>
      <c r="K59">
        <v>52.07</v>
      </c>
      <c r="L59">
        <v>45.72</v>
      </c>
      <c r="M59">
        <v>90</v>
      </c>
      <c r="N59" t="s">
        <v>203</v>
      </c>
      <c r="O59" t="s">
        <v>204</v>
      </c>
      <c r="P59" t="s">
        <v>205</v>
      </c>
      <c r="Q59" t="s">
        <v>206</v>
      </c>
      <c r="Z59" s="4" t="s">
        <v>207</v>
      </c>
      <c r="AB59" s="3" t="s">
        <v>422</v>
      </c>
      <c r="AD59">
        <v>1</v>
      </c>
      <c r="AE59">
        <v>0</v>
      </c>
      <c r="AF59">
        <v>0</v>
      </c>
      <c r="AG59">
        <v>0</v>
      </c>
      <c r="AH59">
        <v>0</v>
      </c>
      <c r="AI59">
        <f t="shared" si="0"/>
        <v>1</v>
      </c>
      <c r="AJ59" t="str">
        <f t="shared" si="1"/>
        <v>CP1-3533NG-ND</v>
      </c>
      <c r="AK59" t="str">
        <f t="shared" si="2"/>
        <v>J9</v>
      </c>
    </row>
    <row r="60" spans="1:37" x14ac:dyDescent="0.3">
      <c r="A60">
        <v>1</v>
      </c>
      <c r="B60" t="s">
        <v>216</v>
      </c>
      <c r="C60" t="s">
        <v>199</v>
      </c>
      <c r="D60" t="s">
        <v>200</v>
      </c>
      <c r="E60" t="s">
        <v>201</v>
      </c>
      <c r="F60" t="s">
        <v>30</v>
      </c>
      <c r="G60" t="s">
        <v>202</v>
      </c>
      <c r="H60" t="s">
        <v>32</v>
      </c>
      <c r="I60">
        <v>2.39</v>
      </c>
      <c r="J60">
        <v>1.8</v>
      </c>
      <c r="K60">
        <v>60.706000000000003</v>
      </c>
      <c r="L60">
        <v>45.72</v>
      </c>
      <c r="M60">
        <v>90</v>
      </c>
      <c r="N60" t="s">
        <v>203</v>
      </c>
      <c r="O60" t="s">
        <v>204</v>
      </c>
      <c r="P60" t="s">
        <v>205</v>
      </c>
      <c r="Q60" t="s">
        <v>206</v>
      </c>
      <c r="Z60" s="4" t="s">
        <v>207</v>
      </c>
      <c r="AB60" s="3" t="s">
        <v>422</v>
      </c>
      <c r="AD60">
        <v>1</v>
      </c>
      <c r="AE60">
        <v>0</v>
      </c>
      <c r="AF60">
        <v>0</v>
      </c>
      <c r="AG60">
        <v>0</v>
      </c>
      <c r="AH60">
        <v>0</v>
      </c>
      <c r="AI60">
        <f t="shared" si="0"/>
        <v>1</v>
      </c>
      <c r="AJ60" t="str">
        <f t="shared" si="1"/>
        <v>CP1-3533NG-ND</v>
      </c>
      <c r="AK60" t="str">
        <f t="shared" si="2"/>
        <v>J10</v>
      </c>
    </row>
    <row r="61" spans="1:37" x14ac:dyDescent="0.3">
      <c r="A61">
        <v>1</v>
      </c>
      <c r="B61" t="s">
        <v>217</v>
      </c>
      <c r="C61" t="s">
        <v>199</v>
      </c>
      <c r="D61" t="s">
        <v>200</v>
      </c>
      <c r="E61" t="s">
        <v>201</v>
      </c>
      <c r="F61" t="s">
        <v>30</v>
      </c>
      <c r="G61" t="s">
        <v>202</v>
      </c>
      <c r="H61" t="s">
        <v>32</v>
      </c>
      <c r="I61">
        <v>2.73</v>
      </c>
      <c r="J61">
        <v>1.8</v>
      </c>
      <c r="K61">
        <v>69.341999999999999</v>
      </c>
      <c r="L61">
        <v>45.72</v>
      </c>
      <c r="M61">
        <v>90</v>
      </c>
      <c r="N61" t="s">
        <v>203</v>
      </c>
      <c r="O61" t="s">
        <v>204</v>
      </c>
      <c r="P61" t="s">
        <v>205</v>
      </c>
      <c r="Q61" t="s">
        <v>206</v>
      </c>
      <c r="Z61" s="4" t="s">
        <v>207</v>
      </c>
      <c r="AB61" s="3" t="s">
        <v>422</v>
      </c>
      <c r="AD61">
        <v>1</v>
      </c>
      <c r="AE61">
        <v>0</v>
      </c>
      <c r="AF61">
        <v>0</v>
      </c>
      <c r="AG61">
        <v>0</v>
      </c>
      <c r="AH61">
        <v>0</v>
      </c>
      <c r="AI61">
        <f t="shared" si="0"/>
        <v>1</v>
      </c>
      <c r="AJ61" t="str">
        <f t="shared" si="1"/>
        <v>CP1-3533NG-ND</v>
      </c>
      <c r="AK61" t="str">
        <f t="shared" si="2"/>
        <v>J11</v>
      </c>
    </row>
    <row r="62" spans="1:37" x14ac:dyDescent="0.3">
      <c r="A62">
        <v>1</v>
      </c>
      <c r="B62" t="s">
        <v>218</v>
      </c>
      <c r="C62" t="s">
        <v>199</v>
      </c>
      <c r="D62" t="s">
        <v>200</v>
      </c>
      <c r="E62" t="s">
        <v>201</v>
      </c>
      <c r="F62" t="s">
        <v>30</v>
      </c>
      <c r="G62" t="s">
        <v>202</v>
      </c>
      <c r="H62" t="s">
        <v>32</v>
      </c>
      <c r="I62">
        <v>3.07</v>
      </c>
      <c r="J62">
        <v>1.8</v>
      </c>
      <c r="K62">
        <v>77.977999999999994</v>
      </c>
      <c r="L62">
        <v>45.72</v>
      </c>
      <c r="M62">
        <v>90</v>
      </c>
      <c r="N62" t="s">
        <v>203</v>
      </c>
      <c r="O62" t="s">
        <v>204</v>
      </c>
      <c r="P62" t="s">
        <v>205</v>
      </c>
      <c r="Q62" t="s">
        <v>206</v>
      </c>
      <c r="Z62" s="4" t="s">
        <v>207</v>
      </c>
      <c r="AB62" s="3" t="s">
        <v>422</v>
      </c>
      <c r="AD62">
        <v>1</v>
      </c>
      <c r="AE62">
        <v>0</v>
      </c>
      <c r="AF62">
        <v>0</v>
      </c>
      <c r="AG62">
        <v>0</v>
      </c>
      <c r="AH62">
        <v>0</v>
      </c>
      <c r="AI62">
        <f t="shared" si="0"/>
        <v>1</v>
      </c>
      <c r="AJ62" t="str">
        <f t="shared" si="1"/>
        <v>CP1-3533NG-ND</v>
      </c>
      <c r="AK62" t="str">
        <f t="shared" si="2"/>
        <v>J12</v>
      </c>
    </row>
    <row r="63" spans="1:37" x14ac:dyDescent="0.3">
      <c r="A63">
        <v>1</v>
      </c>
      <c r="B63" t="s">
        <v>219</v>
      </c>
      <c r="C63" t="s">
        <v>199</v>
      </c>
      <c r="D63" t="s">
        <v>200</v>
      </c>
      <c r="E63" t="s">
        <v>201</v>
      </c>
      <c r="F63" t="s">
        <v>30</v>
      </c>
      <c r="G63" t="s">
        <v>202</v>
      </c>
      <c r="H63" t="s">
        <v>32</v>
      </c>
      <c r="I63">
        <v>3.41</v>
      </c>
      <c r="J63">
        <v>1.8</v>
      </c>
      <c r="K63">
        <v>86.614000000000004</v>
      </c>
      <c r="L63">
        <v>45.72</v>
      </c>
      <c r="M63">
        <v>90</v>
      </c>
      <c r="N63" t="s">
        <v>203</v>
      </c>
      <c r="O63" t="s">
        <v>204</v>
      </c>
      <c r="P63" t="s">
        <v>205</v>
      </c>
      <c r="Q63" t="s">
        <v>206</v>
      </c>
      <c r="Z63" s="4" t="s">
        <v>207</v>
      </c>
      <c r="AB63" s="3" t="s">
        <v>422</v>
      </c>
      <c r="AD63">
        <v>1</v>
      </c>
      <c r="AE63">
        <v>0</v>
      </c>
      <c r="AF63">
        <v>0</v>
      </c>
      <c r="AG63">
        <v>0</v>
      </c>
      <c r="AH63">
        <v>0</v>
      </c>
      <c r="AI63">
        <f t="shared" si="0"/>
        <v>1</v>
      </c>
      <c r="AJ63" t="str">
        <f t="shared" si="1"/>
        <v>CP1-3533NG-ND</v>
      </c>
      <c r="AK63" t="str">
        <f t="shared" si="2"/>
        <v>J13</v>
      </c>
    </row>
    <row r="64" spans="1:37" x14ac:dyDescent="0.3">
      <c r="A64">
        <v>1</v>
      </c>
      <c r="B64" t="s">
        <v>220</v>
      </c>
      <c r="C64" t="s">
        <v>199</v>
      </c>
      <c r="D64" t="s">
        <v>200</v>
      </c>
      <c r="E64" t="s">
        <v>201</v>
      </c>
      <c r="F64" t="s">
        <v>30</v>
      </c>
      <c r="G64" t="s">
        <v>202</v>
      </c>
      <c r="H64" t="s">
        <v>32</v>
      </c>
      <c r="I64">
        <v>3.75</v>
      </c>
      <c r="J64">
        <v>1.8</v>
      </c>
      <c r="K64">
        <v>95.25</v>
      </c>
      <c r="L64">
        <v>45.72</v>
      </c>
      <c r="M64">
        <v>90</v>
      </c>
      <c r="N64" t="s">
        <v>203</v>
      </c>
      <c r="O64" t="s">
        <v>204</v>
      </c>
      <c r="P64" t="s">
        <v>205</v>
      </c>
      <c r="Q64" t="s">
        <v>206</v>
      </c>
      <c r="Z64" s="4" t="s">
        <v>207</v>
      </c>
      <c r="AB64" s="3" t="s">
        <v>422</v>
      </c>
      <c r="AD64">
        <v>1</v>
      </c>
      <c r="AE64">
        <v>0</v>
      </c>
      <c r="AF64">
        <v>0</v>
      </c>
      <c r="AG64">
        <v>0</v>
      </c>
      <c r="AH64">
        <v>0</v>
      </c>
      <c r="AI64">
        <f t="shared" si="0"/>
        <v>1</v>
      </c>
      <c r="AJ64" t="str">
        <f t="shared" si="1"/>
        <v>CP1-3533NG-ND</v>
      </c>
      <c r="AK64" t="str">
        <f t="shared" si="2"/>
        <v>J14</v>
      </c>
    </row>
    <row r="65" spans="1:37" x14ac:dyDescent="0.3">
      <c r="A65">
        <v>1</v>
      </c>
      <c r="B65" t="s">
        <v>221</v>
      </c>
      <c r="C65" t="s">
        <v>199</v>
      </c>
      <c r="D65" t="s">
        <v>200</v>
      </c>
      <c r="E65" t="s">
        <v>201</v>
      </c>
      <c r="F65" t="s">
        <v>30</v>
      </c>
      <c r="G65" t="s">
        <v>202</v>
      </c>
      <c r="H65" t="s">
        <v>32</v>
      </c>
      <c r="I65">
        <v>4.09</v>
      </c>
      <c r="J65">
        <v>1.8</v>
      </c>
      <c r="K65">
        <v>103.886</v>
      </c>
      <c r="L65">
        <v>45.72</v>
      </c>
      <c r="M65">
        <v>90</v>
      </c>
      <c r="N65" t="s">
        <v>203</v>
      </c>
      <c r="O65" t="s">
        <v>204</v>
      </c>
      <c r="P65" t="s">
        <v>205</v>
      </c>
      <c r="Q65" t="s">
        <v>206</v>
      </c>
      <c r="Z65" s="4" t="s">
        <v>207</v>
      </c>
      <c r="AB65" s="3" t="s">
        <v>422</v>
      </c>
      <c r="AD65">
        <v>1</v>
      </c>
      <c r="AE65">
        <v>0</v>
      </c>
      <c r="AF65">
        <v>0</v>
      </c>
      <c r="AG65">
        <v>0</v>
      </c>
      <c r="AH65">
        <v>0</v>
      </c>
      <c r="AI65">
        <f t="shared" si="0"/>
        <v>1</v>
      </c>
      <c r="AJ65" t="str">
        <f t="shared" si="1"/>
        <v>CP1-3533NG-ND</v>
      </c>
      <c r="AK65" t="str">
        <f t="shared" si="2"/>
        <v>J15</v>
      </c>
    </row>
    <row r="66" spans="1:37" x14ac:dyDescent="0.3">
      <c r="A66">
        <v>1</v>
      </c>
      <c r="B66" t="s">
        <v>222</v>
      </c>
      <c r="C66" t="s">
        <v>199</v>
      </c>
      <c r="D66" t="s">
        <v>200</v>
      </c>
      <c r="E66" t="s">
        <v>201</v>
      </c>
      <c r="F66" t="s">
        <v>30</v>
      </c>
      <c r="G66" t="s">
        <v>202</v>
      </c>
      <c r="H66" t="s">
        <v>32</v>
      </c>
      <c r="I66">
        <v>4.43</v>
      </c>
      <c r="J66">
        <v>1.8</v>
      </c>
      <c r="K66">
        <v>112.52200000000001</v>
      </c>
      <c r="L66">
        <v>45.72</v>
      </c>
      <c r="M66">
        <v>90</v>
      </c>
      <c r="N66" t="s">
        <v>203</v>
      </c>
      <c r="O66" t="s">
        <v>204</v>
      </c>
      <c r="P66" t="s">
        <v>205</v>
      </c>
      <c r="Q66" t="s">
        <v>206</v>
      </c>
      <c r="Z66" s="4" t="s">
        <v>207</v>
      </c>
      <c r="AB66" s="3" t="s">
        <v>422</v>
      </c>
      <c r="AD66">
        <v>1</v>
      </c>
      <c r="AE66">
        <v>0</v>
      </c>
      <c r="AF66">
        <v>0</v>
      </c>
      <c r="AG66">
        <v>0</v>
      </c>
      <c r="AH66">
        <v>0</v>
      </c>
      <c r="AI66">
        <f t="shared" si="0"/>
        <v>1</v>
      </c>
      <c r="AJ66" t="str">
        <f t="shared" si="1"/>
        <v>CP1-3533NG-ND</v>
      </c>
      <c r="AK66" t="str">
        <f t="shared" si="2"/>
        <v>J16</v>
      </c>
    </row>
    <row r="67" spans="1:37" x14ac:dyDescent="0.3">
      <c r="A67">
        <v>1</v>
      </c>
      <c r="B67" t="s">
        <v>223</v>
      </c>
      <c r="C67" t="s">
        <v>224</v>
      </c>
      <c r="D67" t="s">
        <v>224</v>
      </c>
      <c r="E67" t="s">
        <v>224</v>
      </c>
      <c r="F67" t="s">
        <v>30</v>
      </c>
      <c r="G67" t="s">
        <v>225</v>
      </c>
      <c r="H67" t="s">
        <v>32</v>
      </c>
      <c r="I67">
        <v>4.0999999999999996</v>
      </c>
      <c r="J67">
        <v>2.6</v>
      </c>
      <c r="K67">
        <v>104.14</v>
      </c>
      <c r="L67">
        <v>66.040000000000006</v>
      </c>
      <c r="M67">
        <v>90</v>
      </c>
      <c r="N67" t="s">
        <v>226</v>
      </c>
      <c r="AB67" s="3" t="s">
        <v>422</v>
      </c>
      <c r="AD67">
        <v>0</v>
      </c>
      <c r="AE67">
        <v>0</v>
      </c>
      <c r="AF67">
        <v>0</v>
      </c>
      <c r="AG67">
        <v>0</v>
      </c>
      <c r="AI67">
        <f t="shared" ref="AI67:AI130" si="3">SUM(AD67:AH67)</f>
        <v>0</v>
      </c>
      <c r="AJ67">
        <f t="shared" ref="AJ67:AJ130" si="4">Q67</f>
        <v>0</v>
      </c>
      <c r="AK67" t="str">
        <f t="shared" ref="AK67:AK130" si="5">B67</f>
        <v>JP1</v>
      </c>
    </row>
    <row r="68" spans="1:37" x14ac:dyDescent="0.3">
      <c r="A68">
        <v>1</v>
      </c>
      <c r="B68" t="s">
        <v>227</v>
      </c>
      <c r="C68" t="s">
        <v>228</v>
      </c>
      <c r="D68" t="s">
        <v>228</v>
      </c>
      <c r="E68" t="s">
        <v>229</v>
      </c>
      <c r="F68" t="s">
        <v>30</v>
      </c>
      <c r="G68" t="s">
        <v>230</v>
      </c>
      <c r="H68" t="s">
        <v>32</v>
      </c>
      <c r="I68">
        <v>6.39</v>
      </c>
      <c r="J68">
        <v>2.1</v>
      </c>
      <c r="K68">
        <v>162.30600000000001</v>
      </c>
      <c r="L68">
        <v>53.34</v>
      </c>
      <c r="M68">
        <v>270</v>
      </c>
      <c r="N68" t="s">
        <v>231</v>
      </c>
      <c r="O68" t="s">
        <v>232</v>
      </c>
      <c r="P68" t="s">
        <v>233</v>
      </c>
      <c r="Q68" t="s">
        <v>234</v>
      </c>
      <c r="AA68" s="4" t="s">
        <v>121</v>
      </c>
      <c r="AB68" s="3" t="s">
        <v>422</v>
      </c>
      <c r="AD68">
        <v>0</v>
      </c>
      <c r="AE68">
        <v>0</v>
      </c>
      <c r="AF68">
        <v>1</v>
      </c>
      <c r="AG68">
        <v>2</v>
      </c>
      <c r="AH68">
        <v>0</v>
      </c>
      <c r="AI68">
        <f t="shared" si="3"/>
        <v>3</v>
      </c>
      <c r="AJ68" t="str">
        <f t="shared" si="4"/>
        <v xml:space="preserve">399-11052-5-ND </v>
      </c>
      <c r="AK68" t="str">
        <f t="shared" si="5"/>
        <v>K1</v>
      </c>
    </row>
    <row r="69" spans="1:37" x14ac:dyDescent="0.3">
      <c r="A69">
        <v>1</v>
      </c>
      <c r="B69" t="s">
        <v>235</v>
      </c>
      <c r="C69" t="s">
        <v>236</v>
      </c>
      <c r="D69" t="s">
        <v>236</v>
      </c>
      <c r="E69" t="s">
        <v>237</v>
      </c>
      <c r="F69" t="s">
        <v>238</v>
      </c>
      <c r="G69" t="s">
        <v>239</v>
      </c>
      <c r="H69" t="s">
        <v>32</v>
      </c>
      <c r="I69">
        <v>5.125</v>
      </c>
      <c r="J69">
        <v>3.3250000000000002</v>
      </c>
      <c r="K69">
        <v>130.17500000000001</v>
      </c>
      <c r="L69">
        <v>84.454999999999998</v>
      </c>
      <c r="M69">
        <v>0</v>
      </c>
      <c r="V69" s="4" t="s">
        <v>472</v>
      </c>
      <c r="AB69" s="3" t="s">
        <v>422</v>
      </c>
      <c r="AC69">
        <v>1</v>
      </c>
      <c r="AD69">
        <v>1</v>
      </c>
      <c r="AE69">
        <v>0</v>
      </c>
      <c r="AF69">
        <v>1</v>
      </c>
      <c r="AG69">
        <v>2</v>
      </c>
      <c r="AH69">
        <v>1</v>
      </c>
      <c r="AI69">
        <f t="shared" si="3"/>
        <v>5</v>
      </c>
      <c r="AJ69">
        <f t="shared" si="4"/>
        <v>0</v>
      </c>
      <c r="AK69" t="str">
        <f t="shared" si="5"/>
        <v>LCD1</v>
      </c>
    </row>
    <row r="70" spans="1:37" x14ac:dyDescent="0.3">
      <c r="A70">
        <v>1</v>
      </c>
      <c r="B70" t="s">
        <v>240</v>
      </c>
      <c r="C70" t="s">
        <v>241</v>
      </c>
      <c r="D70" t="s">
        <v>241</v>
      </c>
      <c r="E70" t="s">
        <v>242</v>
      </c>
      <c r="F70" t="s">
        <v>238</v>
      </c>
      <c r="H70" t="s">
        <v>32</v>
      </c>
      <c r="I70">
        <v>5.125</v>
      </c>
      <c r="J70">
        <v>2.48</v>
      </c>
      <c r="K70">
        <v>130.17500000000001</v>
      </c>
      <c r="L70">
        <v>62.991999999999997</v>
      </c>
      <c r="M70">
        <v>0</v>
      </c>
      <c r="V70" s="4" t="s">
        <v>472</v>
      </c>
      <c r="AB70" s="3" t="s">
        <v>422</v>
      </c>
      <c r="AD70" s="4" t="s">
        <v>422</v>
      </c>
      <c r="AE70" s="4" t="s">
        <v>422</v>
      </c>
      <c r="AF70" s="4" t="s">
        <v>422</v>
      </c>
      <c r="AG70" s="4" t="s">
        <v>422</v>
      </c>
      <c r="AH70" s="4" t="s">
        <v>422</v>
      </c>
      <c r="AI70">
        <f t="shared" si="3"/>
        <v>0</v>
      </c>
      <c r="AJ70">
        <f t="shared" si="4"/>
        <v>0</v>
      </c>
      <c r="AK70" t="str">
        <f t="shared" si="5"/>
        <v>LCD2</v>
      </c>
    </row>
    <row r="71" spans="1:37" x14ac:dyDescent="0.3">
      <c r="A71">
        <v>1</v>
      </c>
      <c r="B71" t="s">
        <v>243</v>
      </c>
      <c r="C71" t="s">
        <v>244</v>
      </c>
      <c r="D71" t="s">
        <v>245</v>
      </c>
      <c r="E71" t="s">
        <v>246</v>
      </c>
      <c r="F71" t="s">
        <v>238</v>
      </c>
      <c r="H71" t="s">
        <v>32</v>
      </c>
      <c r="I71">
        <v>6.3</v>
      </c>
      <c r="J71">
        <v>2.46</v>
      </c>
      <c r="K71">
        <v>160.02000000000001</v>
      </c>
      <c r="L71">
        <v>62.484000000000002</v>
      </c>
      <c r="M71">
        <v>0</v>
      </c>
      <c r="V71" s="4" t="s">
        <v>472</v>
      </c>
      <c r="AB71" s="3" t="s">
        <v>422</v>
      </c>
      <c r="AD71" s="4" t="s">
        <v>422</v>
      </c>
      <c r="AE71" s="4" t="s">
        <v>422</v>
      </c>
      <c r="AF71" s="4" t="s">
        <v>422</v>
      </c>
      <c r="AG71" s="4" t="s">
        <v>422</v>
      </c>
      <c r="AH71" s="4" t="s">
        <v>422</v>
      </c>
      <c r="AI71">
        <f t="shared" si="3"/>
        <v>0</v>
      </c>
      <c r="AJ71">
        <f t="shared" si="4"/>
        <v>0</v>
      </c>
      <c r="AK71" t="str">
        <f t="shared" si="5"/>
        <v>LCD3</v>
      </c>
    </row>
    <row r="72" spans="1:37" x14ac:dyDescent="0.3">
      <c r="A72">
        <v>1</v>
      </c>
      <c r="B72" t="s">
        <v>247</v>
      </c>
      <c r="C72" t="s">
        <v>248</v>
      </c>
      <c r="D72" t="s">
        <v>248</v>
      </c>
      <c r="E72" t="s">
        <v>249</v>
      </c>
      <c r="F72" t="s">
        <v>250</v>
      </c>
      <c r="G72" t="s">
        <v>251</v>
      </c>
      <c r="H72" t="s">
        <v>32</v>
      </c>
      <c r="I72">
        <v>5.7</v>
      </c>
      <c r="J72">
        <v>2.6798999999999999</v>
      </c>
      <c r="K72">
        <v>144.78</v>
      </c>
      <c r="L72">
        <v>68.069999999999993</v>
      </c>
      <c r="M72">
        <v>0</v>
      </c>
      <c r="N72" t="s">
        <v>252</v>
      </c>
      <c r="O72" t="s">
        <v>253</v>
      </c>
      <c r="P72" t="s">
        <v>254</v>
      </c>
      <c r="Q72" t="s">
        <v>255</v>
      </c>
      <c r="AB72" s="3" t="s">
        <v>422</v>
      </c>
      <c r="AC72">
        <v>1</v>
      </c>
      <c r="AD72">
        <v>1</v>
      </c>
      <c r="AE72">
        <v>1</v>
      </c>
      <c r="AF72">
        <v>1</v>
      </c>
      <c r="AG72">
        <v>2</v>
      </c>
      <c r="AH72">
        <v>1</v>
      </c>
      <c r="AI72">
        <f t="shared" si="3"/>
        <v>6</v>
      </c>
      <c r="AJ72" t="str">
        <f t="shared" si="4"/>
        <v>568-4916-ND</v>
      </c>
      <c r="AK72" t="str">
        <f t="shared" si="5"/>
        <v>MOD1</v>
      </c>
    </row>
    <row r="73" spans="1:37" x14ac:dyDescent="0.3">
      <c r="A73">
        <v>1</v>
      </c>
      <c r="B73" t="s">
        <v>256</v>
      </c>
      <c r="C73" t="s">
        <v>257</v>
      </c>
      <c r="D73" t="s">
        <v>257</v>
      </c>
      <c r="E73" t="s">
        <v>257</v>
      </c>
      <c r="F73" t="s">
        <v>258</v>
      </c>
      <c r="G73" t="s">
        <v>259</v>
      </c>
      <c r="H73" t="s">
        <v>76</v>
      </c>
      <c r="I73">
        <v>5.61</v>
      </c>
      <c r="J73">
        <v>2.89</v>
      </c>
      <c r="K73">
        <v>142.494</v>
      </c>
      <c r="L73">
        <v>73.406000000000006</v>
      </c>
      <c r="M73">
        <v>0</v>
      </c>
      <c r="O73" t="s">
        <v>260</v>
      </c>
      <c r="P73" t="s">
        <v>261</v>
      </c>
      <c r="Q73" t="s">
        <v>262</v>
      </c>
      <c r="W73" s="4" t="s">
        <v>83</v>
      </c>
      <c r="AB73" s="3" t="s">
        <v>422</v>
      </c>
      <c r="AD73">
        <v>0</v>
      </c>
      <c r="AE73">
        <v>0</v>
      </c>
      <c r="AF73">
        <v>0</v>
      </c>
      <c r="AG73">
        <v>0</v>
      </c>
      <c r="AH73">
        <v>0</v>
      </c>
      <c r="AI73">
        <f t="shared" si="3"/>
        <v>0</v>
      </c>
      <c r="AJ73" t="str">
        <f t="shared" si="4"/>
        <v>1568-1235-ND</v>
      </c>
      <c r="AK73" t="str">
        <f t="shared" si="5"/>
        <v>MOD2</v>
      </c>
    </row>
    <row r="74" spans="1:37" x14ac:dyDescent="0.3">
      <c r="A74">
        <v>1</v>
      </c>
      <c r="B74" t="s">
        <v>263</v>
      </c>
      <c r="C74" t="s">
        <v>264</v>
      </c>
      <c r="D74" t="s">
        <v>264</v>
      </c>
      <c r="E74" t="s">
        <v>265</v>
      </c>
      <c r="F74" t="s">
        <v>30</v>
      </c>
      <c r="G74" t="s">
        <v>266</v>
      </c>
      <c r="H74" t="s">
        <v>32</v>
      </c>
      <c r="I74">
        <v>2.9</v>
      </c>
      <c r="J74">
        <v>2.6</v>
      </c>
      <c r="K74">
        <v>73.66</v>
      </c>
      <c r="L74">
        <v>66.040000000000006</v>
      </c>
      <c r="M74">
        <v>270</v>
      </c>
      <c r="O74" t="s">
        <v>267</v>
      </c>
      <c r="P74" t="s">
        <v>268</v>
      </c>
      <c r="Q74" t="s">
        <v>269</v>
      </c>
      <c r="R74" t="s">
        <v>270</v>
      </c>
      <c r="S74" t="s">
        <v>270</v>
      </c>
      <c r="AA74" s="4" t="s">
        <v>57</v>
      </c>
      <c r="AB74" s="3" t="s">
        <v>422</v>
      </c>
      <c r="AD74">
        <v>1</v>
      </c>
      <c r="AE74">
        <v>0</v>
      </c>
      <c r="AF74">
        <v>0</v>
      </c>
      <c r="AG74">
        <v>0</v>
      </c>
      <c r="AH74">
        <v>0</v>
      </c>
      <c r="AI74">
        <f t="shared" si="3"/>
        <v>1</v>
      </c>
      <c r="AJ74" t="str">
        <f t="shared" si="4"/>
        <v>160-1892-1-ND</v>
      </c>
      <c r="AK74" t="str">
        <f t="shared" si="5"/>
        <v>OK1</v>
      </c>
    </row>
    <row r="75" spans="1:37" x14ac:dyDescent="0.3">
      <c r="A75">
        <v>1</v>
      </c>
      <c r="B75" t="s">
        <v>271</v>
      </c>
      <c r="C75" t="s">
        <v>272</v>
      </c>
      <c r="D75" t="s">
        <v>273</v>
      </c>
      <c r="E75" t="s">
        <v>274</v>
      </c>
      <c r="F75" t="s">
        <v>30</v>
      </c>
      <c r="G75" t="s">
        <v>275</v>
      </c>
      <c r="H75" t="s">
        <v>32</v>
      </c>
      <c r="I75">
        <v>7.11</v>
      </c>
      <c r="J75">
        <v>3.63</v>
      </c>
      <c r="K75">
        <v>180.59399999999999</v>
      </c>
      <c r="L75">
        <v>92.201999999999998</v>
      </c>
      <c r="M75">
        <v>270</v>
      </c>
      <c r="N75" t="s">
        <v>276</v>
      </c>
      <c r="O75" t="s">
        <v>277</v>
      </c>
      <c r="P75" t="s">
        <v>278</v>
      </c>
      <c r="T75" t="s">
        <v>279</v>
      </c>
      <c r="Y75" s="4" t="s">
        <v>81</v>
      </c>
      <c r="AB75" s="3" t="s">
        <v>422</v>
      </c>
      <c r="AD75">
        <v>1</v>
      </c>
      <c r="AE75">
        <v>1</v>
      </c>
      <c r="AF75">
        <v>1</v>
      </c>
      <c r="AG75">
        <v>0</v>
      </c>
      <c r="AH75">
        <v>1</v>
      </c>
      <c r="AI75">
        <f t="shared" si="3"/>
        <v>4</v>
      </c>
      <c r="AJ75">
        <f t="shared" si="4"/>
        <v>0</v>
      </c>
      <c r="AK75" t="str">
        <f t="shared" si="5"/>
        <v>POE1</v>
      </c>
    </row>
    <row r="76" spans="1:37" x14ac:dyDescent="0.3">
      <c r="A76">
        <v>1</v>
      </c>
      <c r="B76" t="s">
        <v>280</v>
      </c>
      <c r="C76" t="s">
        <v>281</v>
      </c>
      <c r="D76" t="s">
        <v>282</v>
      </c>
      <c r="E76" t="s">
        <v>283</v>
      </c>
      <c r="F76" t="s">
        <v>40</v>
      </c>
      <c r="G76" t="s">
        <v>284</v>
      </c>
      <c r="H76" t="s">
        <v>76</v>
      </c>
      <c r="I76">
        <v>4.7300000000000004</v>
      </c>
      <c r="J76">
        <v>3.11</v>
      </c>
      <c r="K76">
        <v>120.142</v>
      </c>
      <c r="L76">
        <v>78.994</v>
      </c>
      <c r="M76">
        <v>180</v>
      </c>
      <c r="O76" t="s">
        <v>285</v>
      </c>
      <c r="P76" t="s">
        <v>286</v>
      </c>
      <c r="Q76" t="s">
        <v>287</v>
      </c>
      <c r="AB76" s="3" t="s">
        <v>422</v>
      </c>
      <c r="AC76">
        <v>1</v>
      </c>
      <c r="AD76">
        <v>1</v>
      </c>
      <c r="AE76">
        <v>1</v>
      </c>
      <c r="AF76">
        <v>1</v>
      </c>
      <c r="AG76">
        <v>2</v>
      </c>
      <c r="AH76">
        <v>1</v>
      </c>
      <c r="AI76">
        <f t="shared" si="3"/>
        <v>6</v>
      </c>
      <c r="AJ76" t="str">
        <f t="shared" si="4"/>
        <v>A110543CT-ND</v>
      </c>
      <c r="AK76" t="str">
        <f t="shared" si="5"/>
        <v>R1</v>
      </c>
    </row>
    <row r="77" spans="1:37" x14ac:dyDescent="0.3">
      <c r="A77">
        <v>1</v>
      </c>
      <c r="B77" t="s">
        <v>288</v>
      </c>
      <c r="C77" t="s">
        <v>289</v>
      </c>
      <c r="D77" t="s">
        <v>290</v>
      </c>
      <c r="E77" t="s">
        <v>291</v>
      </c>
      <c r="F77" t="s">
        <v>40</v>
      </c>
      <c r="G77" t="s">
        <v>284</v>
      </c>
      <c r="H77" t="s">
        <v>76</v>
      </c>
      <c r="I77">
        <v>1.81</v>
      </c>
      <c r="J77">
        <v>3.1</v>
      </c>
      <c r="K77">
        <v>45.973999999999997</v>
      </c>
      <c r="L77">
        <v>78.739999999999995</v>
      </c>
      <c r="M77">
        <v>270</v>
      </c>
      <c r="O77" t="s">
        <v>292</v>
      </c>
      <c r="P77" t="s">
        <v>293</v>
      </c>
      <c r="Q77" t="s">
        <v>294</v>
      </c>
      <c r="AA77" s="4" t="s">
        <v>57</v>
      </c>
      <c r="AB77" s="3" t="s">
        <v>422</v>
      </c>
      <c r="AD77">
        <v>1</v>
      </c>
      <c r="AE77">
        <v>0</v>
      </c>
      <c r="AF77">
        <v>0</v>
      </c>
      <c r="AG77">
        <v>0</v>
      </c>
      <c r="AH77">
        <v>0</v>
      </c>
      <c r="AI77">
        <f t="shared" si="3"/>
        <v>1</v>
      </c>
      <c r="AJ77" t="str">
        <f t="shared" si="4"/>
        <v>541-2322-1-ND</v>
      </c>
      <c r="AK77" t="str">
        <f t="shared" si="5"/>
        <v>R2</v>
      </c>
    </row>
    <row r="78" spans="1:37" x14ac:dyDescent="0.3">
      <c r="A78">
        <v>1</v>
      </c>
      <c r="B78" t="s">
        <v>295</v>
      </c>
      <c r="C78" t="s">
        <v>289</v>
      </c>
      <c r="D78" t="s">
        <v>290</v>
      </c>
      <c r="E78" t="s">
        <v>291</v>
      </c>
      <c r="F78" t="s">
        <v>40</v>
      </c>
      <c r="G78" t="s">
        <v>284</v>
      </c>
      <c r="H78" t="s">
        <v>76</v>
      </c>
      <c r="I78">
        <v>1.8</v>
      </c>
      <c r="J78">
        <v>2.83</v>
      </c>
      <c r="K78">
        <v>45.72</v>
      </c>
      <c r="L78">
        <v>71.882000000000005</v>
      </c>
      <c r="M78">
        <v>270</v>
      </c>
      <c r="O78" t="s">
        <v>292</v>
      </c>
      <c r="P78" t="s">
        <v>293</v>
      </c>
      <c r="Q78" t="s">
        <v>294</v>
      </c>
      <c r="AA78" s="4" t="s">
        <v>57</v>
      </c>
      <c r="AB78" s="3" t="s">
        <v>422</v>
      </c>
      <c r="AD78">
        <v>1</v>
      </c>
      <c r="AE78">
        <v>0</v>
      </c>
      <c r="AF78">
        <v>0</v>
      </c>
      <c r="AG78">
        <v>0</v>
      </c>
      <c r="AH78">
        <v>0</v>
      </c>
      <c r="AI78">
        <f t="shared" si="3"/>
        <v>1</v>
      </c>
      <c r="AJ78" t="str">
        <f t="shared" si="4"/>
        <v>541-2322-1-ND</v>
      </c>
      <c r="AK78" t="str">
        <f t="shared" si="5"/>
        <v>R3</v>
      </c>
    </row>
    <row r="79" spans="1:37" x14ac:dyDescent="0.3">
      <c r="A79">
        <v>1</v>
      </c>
      <c r="B79" t="s">
        <v>296</v>
      </c>
      <c r="C79" t="s">
        <v>297</v>
      </c>
      <c r="D79" t="s">
        <v>290</v>
      </c>
      <c r="E79" t="s">
        <v>291</v>
      </c>
      <c r="F79" t="s">
        <v>40</v>
      </c>
      <c r="G79" t="s">
        <v>284</v>
      </c>
      <c r="H79" t="s">
        <v>76</v>
      </c>
      <c r="I79">
        <v>1.64</v>
      </c>
      <c r="J79">
        <v>2.74</v>
      </c>
      <c r="K79">
        <v>41.655999999999999</v>
      </c>
      <c r="L79">
        <v>69.596000000000004</v>
      </c>
      <c r="M79">
        <v>270</v>
      </c>
      <c r="O79" t="s">
        <v>298</v>
      </c>
      <c r="P79" t="s">
        <v>299</v>
      </c>
      <c r="Q79" t="s">
        <v>300</v>
      </c>
      <c r="AA79" s="4" t="s">
        <v>57</v>
      </c>
      <c r="AB79" s="3" t="s">
        <v>422</v>
      </c>
      <c r="AD79">
        <v>1</v>
      </c>
      <c r="AE79">
        <v>0</v>
      </c>
      <c r="AF79">
        <v>0</v>
      </c>
      <c r="AG79">
        <v>0</v>
      </c>
      <c r="AH79">
        <v>0</v>
      </c>
      <c r="AI79">
        <f t="shared" si="3"/>
        <v>1</v>
      </c>
      <c r="AJ79" t="str">
        <f t="shared" si="4"/>
        <v>408-1923-1-ND</v>
      </c>
      <c r="AK79" t="str">
        <f t="shared" si="5"/>
        <v>R4</v>
      </c>
    </row>
    <row r="80" spans="1:37" x14ac:dyDescent="0.3">
      <c r="A80">
        <v>1</v>
      </c>
      <c r="B80" t="s">
        <v>301</v>
      </c>
      <c r="C80" t="s">
        <v>281</v>
      </c>
      <c r="D80" t="s">
        <v>282</v>
      </c>
      <c r="E80" t="s">
        <v>283</v>
      </c>
      <c r="F80" t="s">
        <v>40</v>
      </c>
      <c r="G80" t="s">
        <v>284</v>
      </c>
      <c r="H80" t="s">
        <v>76</v>
      </c>
      <c r="I80">
        <v>4.8099999999999996</v>
      </c>
      <c r="J80">
        <v>3.2</v>
      </c>
      <c r="K80">
        <v>122.17400000000001</v>
      </c>
      <c r="L80">
        <v>81.28</v>
      </c>
      <c r="M80">
        <v>180</v>
      </c>
      <c r="O80" t="s">
        <v>285</v>
      </c>
      <c r="P80" t="s">
        <v>286</v>
      </c>
      <c r="Q80" t="s">
        <v>287</v>
      </c>
      <c r="AB80" s="3" t="s">
        <v>422</v>
      </c>
      <c r="AC80">
        <v>1</v>
      </c>
      <c r="AD80">
        <v>1</v>
      </c>
      <c r="AE80">
        <v>1</v>
      </c>
      <c r="AF80">
        <v>1</v>
      </c>
      <c r="AG80">
        <v>2</v>
      </c>
      <c r="AH80">
        <v>1</v>
      </c>
      <c r="AI80">
        <f t="shared" si="3"/>
        <v>6</v>
      </c>
      <c r="AJ80" t="str">
        <f t="shared" si="4"/>
        <v>A110543CT-ND</v>
      </c>
      <c r="AK80" t="str">
        <f t="shared" si="5"/>
        <v>R5</v>
      </c>
    </row>
    <row r="81" spans="1:37" x14ac:dyDescent="0.3">
      <c r="A81">
        <v>1</v>
      </c>
      <c r="B81" t="s">
        <v>302</v>
      </c>
      <c r="C81" t="s">
        <v>303</v>
      </c>
      <c r="D81" t="s">
        <v>290</v>
      </c>
      <c r="E81" t="s">
        <v>291</v>
      </c>
      <c r="F81" t="s">
        <v>40</v>
      </c>
      <c r="G81" t="s">
        <v>284</v>
      </c>
      <c r="H81" t="s">
        <v>76</v>
      </c>
      <c r="I81">
        <v>1.84</v>
      </c>
      <c r="J81">
        <v>2.64</v>
      </c>
      <c r="K81">
        <v>46.735999999999997</v>
      </c>
      <c r="L81">
        <v>67.055999999999997</v>
      </c>
      <c r="M81">
        <v>180</v>
      </c>
      <c r="O81" t="s">
        <v>298</v>
      </c>
      <c r="P81" t="s">
        <v>304</v>
      </c>
      <c r="Q81" t="s">
        <v>305</v>
      </c>
      <c r="AA81" s="4" t="s">
        <v>57</v>
      </c>
      <c r="AB81" s="3" t="s">
        <v>422</v>
      </c>
      <c r="AD81">
        <v>1</v>
      </c>
      <c r="AE81">
        <v>0</v>
      </c>
      <c r="AF81">
        <v>0</v>
      </c>
      <c r="AG81">
        <v>0</v>
      </c>
      <c r="AH81">
        <v>0</v>
      </c>
      <c r="AI81">
        <f t="shared" si="3"/>
        <v>1</v>
      </c>
      <c r="AJ81" t="str">
        <f t="shared" si="4"/>
        <v>RG32P13.0KBCT-ND</v>
      </c>
      <c r="AK81" t="str">
        <f t="shared" si="5"/>
        <v>R6</v>
      </c>
    </row>
    <row r="82" spans="1:37" x14ac:dyDescent="0.3">
      <c r="A82">
        <v>1</v>
      </c>
      <c r="B82" t="s">
        <v>306</v>
      </c>
      <c r="C82" t="s">
        <v>303</v>
      </c>
      <c r="D82" t="s">
        <v>290</v>
      </c>
      <c r="E82" t="s">
        <v>291</v>
      </c>
      <c r="F82" t="s">
        <v>40</v>
      </c>
      <c r="G82" t="s">
        <v>284</v>
      </c>
      <c r="H82" t="s">
        <v>76</v>
      </c>
      <c r="I82">
        <v>2</v>
      </c>
      <c r="J82">
        <v>2.7</v>
      </c>
      <c r="K82">
        <v>50.8</v>
      </c>
      <c r="L82">
        <v>68.58</v>
      </c>
      <c r="M82">
        <v>270</v>
      </c>
      <c r="O82" t="s">
        <v>298</v>
      </c>
      <c r="P82" t="s">
        <v>304</v>
      </c>
      <c r="Q82" t="s">
        <v>305</v>
      </c>
      <c r="AA82" s="4" t="s">
        <v>57</v>
      </c>
      <c r="AB82" s="3" t="s">
        <v>422</v>
      </c>
      <c r="AD82">
        <v>1</v>
      </c>
      <c r="AE82">
        <v>0</v>
      </c>
      <c r="AF82">
        <v>0</v>
      </c>
      <c r="AG82">
        <v>0</v>
      </c>
      <c r="AH82">
        <v>0</v>
      </c>
      <c r="AI82">
        <f t="shared" si="3"/>
        <v>1</v>
      </c>
      <c r="AJ82" t="str">
        <f t="shared" si="4"/>
        <v>RG32P13.0KBCT-ND</v>
      </c>
      <c r="AK82" t="str">
        <f t="shared" si="5"/>
        <v>R7</v>
      </c>
    </row>
    <row r="83" spans="1:37" x14ac:dyDescent="0.3">
      <c r="A83">
        <v>1</v>
      </c>
      <c r="B83" t="s">
        <v>307</v>
      </c>
      <c r="C83" t="s">
        <v>297</v>
      </c>
      <c r="D83" t="s">
        <v>282</v>
      </c>
      <c r="E83" t="s">
        <v>283</v>
      </c>
      <c r="F83" t="s">
        <v>40</v>
      </c>
      <c r="G83" t="s">
        <v>284</v>
      </c>
      <c r="H83" t="s">
        <v>76</v>
      </c>
      <c r="I83">
        <v>4.82</v>
      </c>
      <c r="J83">
        <v>2.93</v>
      </c>
      <c r="K83">
        <v>122.428</v>
      </c>
      <c r="L83">
        <v>74.421999999999997</v>
      </c>
      <c r="M83">
        <v>0</v>
      </c>
      <c r="O83" t="s">
        <v>308</v>
      </c>
      <c r="P83" t="s">
        <v>309</v>
      </c>
      <c r="Q83" t="s">
        <v>310</v>
      </c>
      <c r="AB83" s="3" t="s">
        <v>422</v>
      </c>
      <c r="AC83">
        <v>1</v>
      </c>
      <c r="AD83">
        <v>1</v>
      </c>
      <c r="AE83">
        <v>1</v>
      </c>
      <c r="AF83">
        <v>1</v>
      </c>
      <c r="AG83">
        <v>2</v>
      </c>
      <c r="AH83">
        <v>1</v>
      </c>
      <c r="AI83">
        <f t="shared" si="3"/>
        <v>6</v>
      </c>
      <c r="AJ83" t="str">
        <f t="shared" si="4"/>
        <v>RMCF0805JT470RCT-ND</v>
      </c>
      <c r="AK83" t="str">
        <f t="shared" si="5"/>
        <v>R8</v>
      </c>
    </row>
    <row r="84" spans="1:37" x14ac:dyDescent="0.3">
      <c r="A84">
        <v>1</v>
      </c>
      <c r="B84" t="s">
        <v>311</v>
      </c>
      <c r="C84" t="s">
        <v>312</v>
      </c>
      <c r="D84" t="s">
        <v>282</v>
      </c>
      <c r="E84" t="s">
        <v>283</v>
      </c>
      <c r="F84" t="s">
        <v>40</v>
      </c>
      <c r="G84" t="s">
        <v>284</v>
      </c>
      <c r="H84" t="s">
        <v>76</v>
      </c>
      <c r="I84">
        <v>2</v>
      </c>
      <c r="J84">
        <v>2.4550000000000001</v>
      </c>
      <c r="K84">
        <v>50.8</v>
      </c>
      <c r="L84">
        <v>62.356999999999999</v>
      </c>
      <c r="M84">
        <v>0</v>
      </c>
      <c r="O84" t="s">
        <v>313</v>
      </c>
      <c r="P84" t="s">
        <v>314</v>
      </c>
      <c r="Q84" t="s">
        <v>315</v>
      </c>
      <c r="AA84" s="4" t="s">
        <v>57</v>
      </c>
      <c r="AB84" s="3" t="s">
        <v>422</v>
      </c>
      <c r="AD84">
        <v>1</v>
      </c>
      <c r="AE84">
        <v>0</v>
      </c>
      <c r="AF84">
        <v>0</v>
      </c>
      <c r="AG84">
        <v>0</v>
      </c>
      <c r="AH84">
        <v>0</v>
      </c>
      <c r="AI84">
        <f t="shared" si="3"/>
        <v>1</v>
      </c>
      <c r="AJ84" t="str">
        <f t="shared" si="4"/>
        <v>P680KDACT-ND</v>
      </c>
      <c r="AK84" t="str">
        <f t="shared" si="5"/>
        <v>R9</v>
      </c>
    </row>
    <row r="85" spans="1:37" x14ac:dyDescent="0.3">
      <c r="A85">
        <v>1</v>
      </c>
      <c r="B85" t="s">
        <v>316</v>
      </c>
      <c r="C85" t="s">
        <v>312</v>
      </c>
      <c r="D85" t="s">
        <v>282</v>
      </c>
      <c r="E85" t="s">
        <v>283</v>
      </c>
      <c r="F85" t="s">
        <v>40</v>
      </c>
      <c r="G85" t="s">
        <v>284</v>
      </c>
      <c r="H85" t="s">
        <v>76</v>
      </c>
      <c r="I85">
        <v>2.1800000000000002</v>
      </c>
      <c r="J85">
        <v>2.7</v>
      </c>
      <c r="K85">
        <v>55.372</v>
      </c>
      <c r="L85">
        <v>68.58</v>
      </c>
      <c r="M85">
        <v>90</v>
      </c>
      <c r="O85" t="s">
        <v>313</v>
      </c>
      <c r="P85" t="s">
        <v>314</v>
      </c>
      <c r="Q85" t="s">
        <v>315</v>
      </c>
      <c r="AA85" s="4" t="s">
        <v>57</v>
      </c>
      <c r="AB85" s="3" t="s">
        <v>422</v>
      </c>
      <c r="AD85">
        <v>1</v>
      </c>
      <c r="AE85">
        <v>0</v>
      </c>
      <c r="AF85">
        <v>0</v>
      </c>
      <c r="AG85">
        <v>0</v>
      </c>
      <c r="AH85">
        <v>0</v>
      </c>
      <c r="AI85">
        <f t="shared" si="3"/>
        <v>1</v>
      </c>
      <c r="AJ85" t="str">
        <f t="shared" si="4"/>
        <v>P680KDACT-ND</v>
      </c>
      <c r="AK85" t="str">
        <f t="shared" si="5"/>
        <v>R10</v>
      </c>
    </row>
    <row r="86" spans="1:37" x14ac:dyDescent="0.3">
      <c r="A86">
        <v>1</v>
      </c>
      <c r="B86" t="s">
        <v>317</v>
      </c>
      <c r="C86" t="s">
        <v>312</v>
      </c>
      <c r="D86" t="s">
        <v>282</v>
      </c>
      <c r="E86" t="s">
        <v>283</v>
      </c>
      <c r="F86" t="s">
        <v>40</v>
      </c>
      <c r="G86" t="s">
        <v>284</v>
      </c>
      <c r="H86" t="s">
        <v>76</v>
      </c>
      <c r="I86">
        <v>2.1800000000000002</v>
      </c>
      <c r="J86">
        <v>2.4900000000000002</v>
      </c>
      <c r="K86">
        <v>55.372</v>
      </c>
      <c r="L86">
        <v>63.246000000000002</v>
      </c>
      <c r="M86">
        <v>90</v>
      </c>
      <c r="O86" t="s">
        <v>313</v>
      </c>
      <c r="P86" t="s">
        <v>314</v>
      </c>
      <c r="Q86" t="s">
        <v>315</v>
      </c>
      <c r="AA86" s="4" t="s">
        <v>57</v>
      </c>
      <c r="AB86" s="3" t="s">
        <v>422</v>
      </c>
      <c r="AD86">
        <v>1</v>
      </c>
      <c r="AE86">
        <v>0</v>
      </c>
      <c r="AF86">
        <v>0</v>
      </c>
      <c r="AG86">
        <v>0</v>
      </c>
      <c r="AH86">
        <v>0</v>
      </c>
      <c r="AI86">
        <f t="shared" si="3"/>
        <v>1</v>
      </c>
      <c r="AJ86" t="str">
        <f t="shared" si="4"/>
        <v>P680KDACT-ND</v>
      </c>
      <c r="AK86" t="str">
        <f t="shared" si="5"/>
        <v>R11</v>
      </c>
    </row>
    <row r="87" spans="1:37" x14ac:dyDescent="0.3">
      <c r="A87">
        <v>1</v>
      </c>
      <c r="B87" t="s">
        <v>318</v>
      </c>
      <c r="C87" t="s">
        <v>312</v>
      </c>
      <c r="D87" t="s">
        <v>282</v>
      </c>
      <c r="E87" t="s">
        <v>283</v>
      </c>
      <c r="F87" t="s">
        <v>40</v>
      </c>
      <c r="G87" t="s">
        <v>284</v>
      </c>
      <c r="H87" t="s">
        <v>32</v>
      </c>
      <c r="I87">
        <v>1.7</v>
      </c>
      <c r="J87">
        <v>2.2999999999999998</v>
      </c>
      <c r="K87">
        <v>43.18</v>
      </c>
      <c r="L87">
        <v>58.42</v>
      </c>
      <c r="M87">
        <v>180</v>
      </c>
      <c r="O87" t="s">
        <v>313</v>
      </c>
      <c r="P87" t="s">
        <v>314</v>
      </c>
      <c r="Q87" t="s">
        <v>315</v>
      </c>
      <c r="AA87" s="4" t="s">
        <v>57</v>
      </c>
      <c r="AB87" s="3" t="s">
        <v>422</v>
      </c>
      <c r="AD87">
        <v>1</v>
      </c>
      <c r="AE87">
        <v>0</v>
      </c>
      <c r="AF87">
        <v>0</v>
      </c>
      <c r="AG87">
        <v>0</v>
      </c>
      <c r="AH87">
        <v>0</v>
      </c>
      <c r="AI87">
        <f t="shared" si="3"/>
        <v>1</v>
      </c>
      <c r="AJ87" t="str">
        <f t="shared" si="4"/>
        <v>P680KDACT-ND</v>
      </c>
      <c r="AK87" t="str">
        <f t="shared" si="5"/>
        <v>R12</v>
      </c>
    </row>
    <row r="88" spans="1:37" x14ac:dyDescent="0.3">
      <c r="A88">
        <v>1</v>
      </c>
      <c r="B88" t="s">
        <v>319</v>
      </c>
      <c r="C88" t="s">
        <v>320</v>
      </c>
      <c r="D88" t="s">
        <v>282</v>
      </c>
      <c r="E88" t="s">
        <v>283</v>
      </c>
      <c r="F88" t="s">
        <v>40</v>
      </c>
      <c r="G88" t="s">
        <v>284</v>
      </c>
      <c r="H88" t="s">
        <v>32</v>
      </c>
      <c r="I88">
        <v>2.76</v>
      </c>
      <c r="J88">
        <v>2.4500000000000002</v>
      </c>
      <c r="K88">
        <v>70.103999999999999</v>
      </c>
      <c r="L88">
        <v>62.23</v>
      </c>
      <c r="M88">
        <v>0</v>
      </c>
      <c r="O88" t="s">
        <v>308</v>
      </c>
      <c r="P88" t="s">
        <v>321</v>
      </c>
      <c r="Q88" t="s">
        <v>322</v>
      </c>
      <c r="AA88" s="4" t="s">
        <v>57</v>
      </c>
      <c r="AB88" s="3" t="s">
        <v>422</v>
      </c>
      <c r="AD88">
        <v>1</v>
      </c>
      <c r="AE88">
        <v>0</v>
      </c>
      <c r="AF88">
        <v>0</v>
      </c>
      <c r="AG88">
        <v>0</v>
      </c>
      <c r="AH88">
        <v>0</v>
      </c>
      <c r="AI88">
        <f t="shared" si="3"/>
        <v>1</v>
      </c>
      <c r="AJ88" t="str">
        <f t="shared" si="4"/>
        <v>RMCF0805JT120RCT-ND</v>
      </c>
      <c r="AK88" t="str">
        <f t="shared" si="5"/>
        <v>R13</v>
      </c>
    </row>
    <row r="89" spans="1:37" x14ac:dyDescent="0.3">
      <c r="A89">
        <v>1</v>
      </c>
      <c r="B89" t="s">
        <v>323</v>
      </c>
      <c r="C89" t="s">
        <v>324</v>
      </c>
      <c r="D89" t="s">
        <v>282</v>
      </c>
      <c r="E89" t="s">
        <v>283</v>
      </c>
      <c r="F89" t="s">
        <v>40</v>
      </c>
      <c r="G89" t="s">
        <v>284</v>
      </c>
      <c r="H89" t="s">
        <v>76</v>
      </c>
      <c r="I89">
        <v>6.53</v>
      </c>
      <c r="J89">
        <v>3.3</v>
      </c>
      <c r="K89">
        <v>165.86199999999999</v>
      </c>
      <c r="L89">
        <v>83.82</v>
      </c>
      <c r="M89">
        <v>90</v>
      </c>
      <c r="O89" t="s">
        <v>308</v>
      </c>
      <c r="P89" t="s">
        <v>325</v>
      </c>
      <c r="Q89" t="s">
        <v>326</v>
      </c>
      <c r="W89" s="4" t="s">
        <v>119</v>
      </c>
      <c r="AB89" s="3" t="s">
        <v>422</v>
      </c>
      <c r="AD89">
        <v>1</v>
      </c>
      <c r="AE89">
        <v>1</v>
      </c>
      <c r="AF89">
        <v>1</v>
      </c>
      <c r="AG89">
        <v>2</v>
      </c>
      <c r="AH89">
        <v>1</v>
      </c>
      <c r="AI89">
        <f t="shared" si="3"/>
        <v>6</v>
      </c>
      <c r="AJ89" t="str">
        <f t="shared" si="4"/>
        <v>RMCF0805JT390RCT-ND</v>
      </c>
      <c r="AK89" t="str">
        <f t="shared" si="5"/>
        <v>R14</v>
      </c>
    </row>
    <row r="90" spans="1:37" x14ac:dyDescent="0.3">
      <c r="A90">
        <v>1</v>
      </c>
      <c r="B90" t="s">
        <v>327</v>
      </c>
      <c r="C90" t="s">
        <v>324</v>
      </c>
      <c r="D90" t="s">
        <v>282</v>
      </c>
      <c r="E90" t="s">
        <v>283</v>
      </c>
      <c r="F90" t="s">
        <v>40</v>
      </c>
      <c r="G90" t="s">
        <v>284</v>
      </c>
      <c r="H90" t="s">
        <v>76</v>
      </c>
      <c r="I90">
        <v>6.6349999999999998</v>
      </c>
      <c r="J90">
        <v>3.3</v>
      </c>
      <c r="K90">
        <v>168.529</v>
      </c>
      <c r="L90">
        <v>83.82</v>
      </c>
      <c r="M90">
        <v>90</v>
      </c>
      <c r="O90" t="s">
        <v>308</v>
      </c>
      <c r="P90" t="s">
        <v>325</v>
      </c>
      <c r="Q90" t="s">
        <v>326</v>
      </c>
      <c r="W90" s="4" t="s">
        <v>119</v>
      </c>
      <c r="AB90" s="3" t="s">
        <v>422</v>
      </c>
      <c r="AD90">
        <v>1</v>
      </c>
      <c r="AE90">
        <v>1</v>
      </c>
      <c r="AF90">
        <v>1</v>
      </c>
      <c r="AG90">
        <v>2</v>
      </c>
      <c r="AH90">
        <v>1</v>
      </c>
      <c r="AI90">
        <f t="shared" si="3"/>
        <v>6</v>
      </c>
      <c r="AJ90" t="str">
        <f t="shared" si="4"/>
        <v>RMCF0805JT390RCT-ND</v>
      </c>
      <c r="AK90" t="str">
        <f t="shared" si="5"/>
        <v>R15</v>
      </c>
    </row>
    <row r="91" spans="1:37" x14ac:dyDescent="0.3">
      <c r="A91">
        <v>1</v>
      </c>
      <c r="B91" t="s">
        <v>328</v>
      </c>
      <c r="C91" t="s">
        <v>329</v>
      </c>
      <c r="D91" t="s">
        <v>282</v>
      </c>
      <c r="E91" t="s">
        <v>283</v>
      </c>
      <c r="F91" t="s">
        <v>40</v>
      </c>
      <c r="G91" t="s">
        <v>284</v>
      </c>
      <c r="H91" t="s">
        <v>76</v>
      </c>
      <c r="I91">
        <v>6.31</v>
      </c>
      <c r="J91">
        <v>2.23</v>
      </c>
      <c r="K91">
        <v>160.274</v>
      </c>
      <c r="L91">
        <v>56.642000000000003</v>
      </c>
      <c r="M91">
        <v>180</v>
      </c>
      <c r="O91" t="s">
        <v>308</v>
      </c>
      <c r="P91" t="s">
        <v>330</v>
      </c>
      <c r="Q91" t="s">
        <v>331</v>
      </c>
      <c r="AA91" s="4" t="s">
        <v>121</v>
      </c>
      <c r="AB91" s="3" t="s">
        <v>422</v>
      </c>
      <c r="AD91">
        <v>0</v>
      </c>
      <c r="AE91">
        <v>0</v>
      </c>
      <c r="AF91">
        <v>1</v>
      </c>
      <c r="AG91">
        <v>2</v>
      </c>
      <c r="AH91">
        <v>0</v>
      </c>
      <c r="AI91">
        <f t="shared" si="3"/>
        <v>3</v>
      </c>
      <c r="AJ91" t="str">
        <f t="shared" si="4"/>
        <v>RMCF0805JT10K0CT-ND</v>
      </c>
      <c r="AK91" t="str">
        <f t="shared" si="5"/>
        <v>R16</v>
      </c>
    </row>
    <row r="92" spans="1:37" x14ac:dyDescent="0.3">
      <c r="A92">
        <v>1</v>
      </c>
      <c r="B92" t="s">
        <v>332</v>
      </c>
      <c r="C92" t="s">
        <v>333</v>
      </c>
      <c r="D92" t="s">
        <v>282</v>
      </c>
      <c r="E92" t="s">
        <v>283</v>
      </c>
      <c r="F92" t="s">
        <v>40</v>
      </c>
      <c r="G92" t="s">
        <v>284</v>
      </c>
      <c r="H92" t="s">
        <v>76</v>
      </c>
      <c r="I92">
        <v>5.75</v>
      </c>
      <c r="J92">
        <v>1.84</v>
      </c>
      <c r="K92">
        <v>146.05000000000001</v>
      </c>
      <c r="L92">
        <v>46.735999999999997</v>
      </c>
      <c r="M92">
        <v>90</v>
      </c>
      <c r="O92" t="s">
        <v>308</v>
      </c>
      <c r="P92" t="s">
        <v>334</v>
      </c>
      <c r="Q92" t="s">
        <v>335</v>
      </c>
      <c r="AB92" s="3" t="s">
        <v>422</v>
      </c>
      <c r="AC92">
        <v>1</v>
      </c>
      <c r="AD92">
        <v>1</v>
      </c>
      <c r="AE92">
        <v>1</v>
      </c>
      <c r="AF92">
        <v>1</v>
      </c>
      <c r="AG92">
        <v>2</v>
      </c>
      <c r="AH92">
        <v>1</v>
      </c>
      <c r="AI92">
        <f t="shared" si="3"/>
        <v>6</v>
      </c>
      <c r="AJ92" t="str">
        <f t="shared" si="4"/>
        <v>RMCF0805JT15K0CT-ND</v>
      </c>
      <c r="AK92" t="str">
        <f t="shared" si="5"/>
        <v>R17</v>
      </c>
    </row>
    <row r="93" spans="1:37" x14ac:dyDescent="0.3">
      <c r="A93">
        <v>1</v>
      </c>
      <c r="B93" t="s">
        <v>336</v>
      </c>
      <c r="C93" t="s">
        <v>333</v>
      </c>
      <c r="D93" t="s">
        <v>282</v>
      </c>
      <c r="E93" t="s">
        <v>283</v>
      </c>
      <c r="F93" t="s">
        <v>40</v>
      </c>
      <c r="G93" t="s">
        <v>284</v>
      </c>
      <c r="H93" t="s">
        <v>76</v>
      </c>
      <c r="I93">
        <v>5.67</v>
      </c>
      <c r="J93">
        <v>1.84</v>
      </c>
      <c r="K93">
        <v>144.018</v>
      </c>
      <c r="L93">
        <v>46.735999999999997</v>
      </c>
      <c r="M93">
        <v>90</v>
      </c>
      <c r="O93" t="s">
        <v>308</v>
      </c>
      <c r="P93" t="s">
        <v>334</v>
      </c>
      <c r="Q93" t="s">
        <v>335</v>
      </c>
      <c r="AB93" s="3" t="s">
        <v>422</v>
      </c>
      <c r="AC93">
        <v>1</v>
      </c>
      <c r="AD93">
        <v>1</v>
      </c>
      <c r="AE93">
        <v>1</v>
      </c>
      <c r="AF93">
        <v>1</v>
      </c>
      <c r="AG93">
        <v>2</v>
      </c>
      <c r="AH93">
        <v>1</v>
      </c>
      <c r="AI93">
        <f t="shared" si="3"/>
        <v>6</v>
      </c>
      <c r="AJ93" t="str">
        <f t="shared" si="4"/>
        <v>RMCF0805JT15K0CT-ND</v>
      </c>
      <c r="AK93" t="str">
        <f t="shared" si="5"/>
        <v>R18</v>
      </c>
    </row>
    <row r="94" spans="1:37" x14ac:dyDescent="0.3">
      <c r="A94">
        <v>1</v>
      </c>
      <c r="B94" t="s">
        <v>337</v>
      </c>
      <c r="C94" t="s">
        <v>338</v>
      </c>
      <c r="D94" t="s">
        <v>282</v>
      </c>
      <c r="E94" t="s">
        <v>283</v>
      </c>
      <c r="F94" t="s">
        <v>40</v>
      </c>
      <c r="G94" t="s">
        <v>284</v>
      </c>
      <c r="H94" t="s">
        <v>32</v>
      </c>
      <c r="I94">
        <v>4.5</v>
      </c>
      <c r="J94">
        <v>3.52</v>
      </c>
      <c r="K94">
        <v>114.3</v>
      </c>
      <c r="L94">
        <v>89.408000000000001</v>
      </c>
      <c r="M94">
        <v>0</v>
      </c>
      <c r="O94" t="s">
        <v>308</v>
      </c>
      <c r="P94" t="s">
        <v>339</v>
      </c>
      <c r="Q94" t="s">
        <v>340</v>
      </c>
      <c r="AB94" s="3" t="s">
        <v>422</v>
      </c>
      <c r="AC94">
        <v>1</v>
      </c>
      <c r="AD94">
        <v>1</v>
      </c>
      <c r="AE94">
        <v>1</v>
      </c>
      <c r="AF94">
        <v>1</v>
      </c>
      <c r="AG94">
        <v>2</v>
      </c>
      <c r="AH94">
        <v>1</v>
      </c>
      <c r="AI94">
        <f t="shared" si="3"/>
        <v>6</v>
      </c>
      <c r="AJ94" t="str">
        <f t="shared" si="4"/>
        <v>RMCF0805FT150KCT-ND</v>
      </c>
      <c r="AK94" t="str">
        <f t="shared" si="5"/>
        <v>R19</v>
      </c>
    </row>
    <row r="95" spans="1:37" x14ac:dyDescent="0.3">
      <c r="A95">
        <v>1</v>
      </c>
      <c r="B95" t="s">
        <v>341</v>
      </c>
      <c r="C95" t="s">
        <v>338</v>
      </c>
      <c r="D95" t="s">
        <v>282</v>
      </c>
      <c r="E95" t="s">
        <v>283</v>
      </c>
      <c r="F95" t="s">
        <v>40</v>
      </c>
      <c r="G95" t="s">
        <v>284</v>
      </c>
      <c r="H95" t="s">
        <v>32</v>
      </c>
      <c r="I95">
        <v>2.0499999999999998</v>
      </c>
      <c r="J95">
        <v>1.68</v>
      </c>
      <c r="K95">
        <v>52.07</v>
      </c>
      <c r="L95">
        <v>42.671999999999997</v>
      </c>
      <c r="M95">
        <v>180</v>
      </c>
      <c r="O95" t="s">
        <v>308</v>
      </c>
      <c r="P95" t="s">
        <v>339</v>
      </c>
      <c r="Q95" t="s">
        <v>340</v>
      </c>
      <c r="AB95" s="3" t="s">
        <v>422</v>
      </c>
      <c r="AC95">
        <v>1</v>
      </c>
      <c r="AD95">
        <v>1</v>
      </c>
      <c r="AE95">
        <v>1</v>
      </c>
      <c r="AF95">
        <v>1</v>
      </c>
      <c r="AG95">
        <v>2</v>
      </c>
      <c r="AH95">
        <v>1</v>
      </c>
      <c r="AI95">
        <f t="shared" si="3"/>
        <v>6</v>
      </c>
      <c r="AJ95" t="str">
        <f t="shared" si="4"/>
        <v>RMCF0805FT150KCT-ND</v>
      </c>
      <c r="AK95" t="str">
        <f t="shared" si="5"/>
        <v>R20</v>
      </c>
    </row>
    <row r="96" spans="1:37" x14ac:dyDescent="0.3">
      <c r="A96">
        <v>1</v>
      </c>
      <c r="B96" t="s">
        <v>342</v>
      </c>
      <c r="C96" t="s">
        <v>338</v>
      </c>
      <c r="D96" t="s">
        <v>282</v>
      </c>
      <c r="E96" t="s">
        <v>283</v>
      </c>
      <c r="F96" t="s">
        <v>40</v>
      </c>
      <c r="G96" t="s">
        <v>284</v>
      </c>
      <c r="H96" t="s">
        <v>32</v>
      </c>
      <c r="I96">
        <v>4.16</v>
      </c>
      <c r="J96">
        <v>3.52</v>
      </c>
      <c r="K96">
        <v>105.664</v>
      </c>
      <c r="L96">
        <v>89.408000000000001</v>
      </c>
      <c r="M96">
        <v>0</v>
      </c>
      <c r="O96" t="s">
        <v>308</v>
      </c>
      <c r="P96" t="s">
        <v>339</v>
      </c>
      <c r="Q96" t="s">
        <v>340</v>
      </c>
      <c r="AB96" s="3" t="s">
        <v>422</v>
      </c>
      <c r="AC96">
        <v>1</v>
      </c>
      <c r="AD96">
        <v>1</v>
      </c>
      <c r="AE96">
        <v>1</v>
      </c>
      <c r="AF96">
        <v>1</v>
      </c>
      <c r="AG96">
        <v>2</v>
      </c>
      <c r="AH96">
        <v>1</v>
      </c>
      <c r="AI96">
        <f t="shared" si="3"/>
        <v>6</v>
      </c>
      <c r="AJ96" t="str">
        <f t="shared" si="4"/>
        <v>RMCF0805FT150KCT-ND</v>
      </c>
      <c r="AK96" t="str">
        <f t="shared" si="5"/>
        <v>R21</v>
      </c>
    </row>
    <row r="97" spans="1:37" x14ac:dyDescent="0.3">
      <c r="A97">
        <v>1</v>
      </c>
      <c r="B97" t="s">
        <v>343</v>
      </c>
      <c r="C97" t="s">
        <v>338</v>
      </c>
      <c r="D97" t="s">
        <v>282</v>
      </c>
      <c r="E97" t="s">
        <v>283</v>
      </c>
      <c r="F97" t="s">
        <v>40</v>
      </c>
      <c r="G97" t="s">
        <v>284</v>
      </c>
      <c r="H97" t="s">
        <v>32</v>
      </c>
      <c r="I97">
        <v>2.39</v>
      </c>
      <c r="J97">
        <v>1.68</v>
      </c>
      <c r="K97">
        <v>60.706000000000003</v>
      </c>
      <c r="L97">
        <v>42.671999999999997</v>
      </c>
      <c r="M97">
        <v>180</v>
      </c>
      <c r="O97" t="s">
        <v>308</v>
      </c>
      <c r="P97" t="s">
        <v>339</v>
      </c>
      <c r="Q97" t="s">
        <v>340</v>
      </c>
      <c r="AB97" s="3" t="s">
        <v>422</v>
      </c>
      <c r="AC97">
        <v>1</v>
      </c>
      <c r="AD97">
        <v>1</v>
      </c>
      <c r="AE97">
        <v>1</v>
      </c>
      <c r="AF97">
        <v>1</v>
      </c>
      <c r="AG97">
        <v>2</v>
      </c>
      <c r="AH97">
        <v>1</v>
      </c>
      <c r="AI97">
        <f t="shared" si="3"/>
        <v>6</v>
      </c>
      <c r="AJ97" t="str">
        <f t="shared" si="4"/>
        <v>RMCF0805FT150KCT-ND</v>
      </c>
      <c r="AK97" t="str">
        <f t="shared" si="5"/>
        <v>R22</v>
      </c>
    </row>
    <row r="98" spans="1:37" x14ac:dyDescent="0.3">
      <c r="A98">
        <v>1</v>
      </c>
      <c r="B98" t="s">
        <v>344</v>
      </c>
      <c r="C98" t="s">
        <v>338</v>
      </c>
      <c r="D98" t="s">
        <v>282</v>
      </c>
      <c r="E98" t="s">
        <v>283</v>
      </c>
      <c r="F98" t="s">
        <v>40</v>
      </c>
      <c r="G98" t="s">
        <v>284</v>
      </c>
      <c r="H98" t="s">
        <v>32</v>
      </c>
      <c r="I98">
        <v>3.82</v>
      </c>
      <c r="J98">
        <v>3.52</v>
      </c>
      <c r="K98">
        <v>97.028000000000006</v>
      </c>
      <c r="L98">
        <v>89.408000000000001</v>
      </c>
      <c r="M98">
        <v>0</v>
      </c>
      <c r="O98" t="s">
        <v>308</v>
      </c>
      <c r="P98" t="s">
        <v>339</v>
      </c>
      <c r="Q98" t="s">
        <v>340</v>
      </c>
      <c r="AB98" s="3" t="s">
        <v>422</v>
      </c>
      <c r="AC98">
        <v>1</v>
      </c>
      <c r="AD98">
        <v>1</v>
      </c>
      <c r="AE98">
        <v>1</v>
      </c>
      <c r="AF98">
        <v>1</v>
      </c>
      <c r="AG98">
        <v>2</v>
      </c>
      <c r="AH98">
        <v>1</v>
      </c>
      <c r="AI98">
        <f t="shared" si="3"/>
        <v>6</v>
      </c>
      <c r="AJ98" t="str">
        <f t="shared" si="4"/>
        <v>RMCF0805FT150KCT-ND</v>
      </c>
      <c r="AK98" t="str">
        <f t="shared" si="5"/>
        <v>R23</v>
      </c>
    </row>
    <row r="99" spans="1:37" x14ac:dyDescent="0.3">
      <c r="A99">
        <v>1</v>
      </c>
      <c r="B99" t="s">
        <v>345</v>
      </c>
      <c r="C99" t="s">
        <v>338</v>
      </c>
      <c r="D99" t="s">
        <v>282</v>
      </c>
      <c r="E99" t="s">
        <v>283</v>
      </c>
      <c r="F99" t="s">
        <v>40</v>
      </c>
      <c r="G99" t="s">
        <v>284</v>
      </c>
      <c r="H99" t="s">
        <v>32</v>
      </c>
      <c r="I99">
        <v>2.73</v>
      </c>
      <c r="J99">
        <v>1.68</v>
      </c>
      <c r="K99">
        <v>69.341999999999999</v>
      </c>
      <c r="L99">
        <v>42.671999999999997</v>
      </c>
      <c r="M99">
        <v>180</v>
      </c>
      <c r="O99" t="s">
        <v>308</v>
      </c>
      <c r="P99" t="s">
        <v>339</v>
      </c>
      <c r="Q99" t="s">
        <v>340</v>
      </c>
      <c r="AB99" s="3" t="s">
        <v>422</v>
      </c>
      <c r="AC99">
        <v>1</v>
      </c>
      <c r="AD99">
        <v>1</v>
      </c>
      <c r="AE99">
        <v>1</v>
      </c>
      <c r="AF99">
        <v>1</v>
      </c>
      <c r="AG99">
        <v>2</v>
      </c>
      <c r="AH99">
        <v>1</v>
      </c>
      <c r="AI99">
        <f t="shared" si="3"/>
        <v>6</v>
      </c>
      <c r="AJ99" t="str">
        <f t="shared" si="4"/>
        <v>RMCF0805FT150KCT-ND</v>
      </c>
      <c r="AK99" t="str">
        <f t="shared" si="5"/>
        <v>R24</v>
      </c>
    </row>
    <row r="100" spans="1:37" x14ac:dyDescent="0.3">
      <c r="A100">
        <v>1</v>
      </c>
      <c r="B100" t="s">
        <v>346</v>
      </c>
      <c r="C100" t="s">
        <v>338</v>
      </c>
      <c r="D100" t="s">
        <v>282</v>
      </c>
      <c r="E100" t="s">
        <v>283</v>
      </c>
      <c r="F100" t="s">
        <v>40</v>
      </c>
      <c r="G100" t="s">
        <v>284</v>
      </c>
      <c r="H100" t="s">
        <v>32</v>
      </c>
      <c r="I100">
        <v>3.48</v>
      </c>
      <c r="J100">
        <v>3.52</v>
      </c>
      <c r="K100">
        <v>88.391999999999996</v>
      </c>
      <c r="L100">
        <v>89.408000000000001</v>
      </c>
      <c r="M100">
        <v>0</v>
      </c>
      <c r="O100" t="s">
        <v>308</v>
      </c>
      <c r="P100" t="s">
        <v>339</v>
      </c>
      <c r="Q100" t="s">
        <v>340</v>
      </c>
      <c r="AB100" s="3" t="s">
        <v>422</v>
      </c>
      <c r="AC100">
        <v>1</v>
      </c>
      <c r="AD100">
        <v>1</v>
      </c>
      <c r="AE100">
        <v>1</v>
      </c>
      <c r="AF100">
        <v>1</v>
      </c>
      <c r="AG100">
        <v>2</v>
      </c>
      <c r="AH100">
        <v>1</v>
      </c>
      <c r="AI100">
        <f t="shared" si="3"/>
        <v>6</v>
      </c>
      <c r="AJ100" t="str">
        <f t="shared" si="4"/>
        <v>RMCF0805FT150KCT-ND</v>
      </c>
      <c r="AK100" t="str">
        <f t="shared" si="5"/>
        <v>R25</v>
      </c>
    </row>
    <row r="101" spans="1:37" x14ac:dyDescent="0.3">
      <c r="A101">
        <v>1</v>
      </c>
      <c r="B101" t="s">
        <v>347</v>
      </c>
      <c r="C101" t="s">
        <v>338</v>
      </c>
      <c r="D101" t="s">
        <v>282</v>
      </c>
      <c r="E101" t="s">
        <v>283</v>
      </c>
      <c r="F101" t="s">
        <v>40</v>
      </c>
      <c r="G101" t="s">
        <v>284</v>
      </c>
      <c r="H101" t="s">
        <v>32</v>
      </c>
      <c r="I101">
        <v>3.07</v>
      </c>
      <c r="J101">
        <v>1.68</v>
      </c>
      <c r="K101">
        <v>77.977999999999994</v>
      </c>
      <c r="L101">
        <v>42.671999999999997</v>
      </c>
      <c r="M101">
        <v>180</v>
      </c>
      <c r="O101" t="s">
        <v>308</v>
      </c>
      <c r="P101" t="s">
        <v>339</v>
      </c>
      <c r="Q101" t="s">
        <v>340</v>
      </c>
      <c r="AB101" s="3" t="s">
        <v>422</v>
      </c>
      <c r="AC101">
        <v>1</v>
      </c>
      <c r="AD101">
        <v>1</v>
      </c>
      <c r="AE101">
        <v>1</v>
      </c>
      <c r="AF101">
        <v>1</v>
      </c>
      <c r="AG101">
        <v>2</v>
      </c>
      <c r="AH101">
        <v>1</v>
      </c>
      <c r="AI101">
        <f t="shared" si="3"/>
        <v>6</v>
      </c>
      <c r="AJ101" t="str">
        <f t="shared" si="4"/>
        <v>RMCF0805FT150KCT-ND</v>
      </c>
      <c r="AK101" t="str">
        <f t="shared" si="5"/>
        <v>R26</v>
      </c>
    </row>
    <row r="102" spans="1:37" x14ac:dyDescent="0.3">
      <c r="A102">
        <v>1</v>
      </c>
      <c r="B102" t="s">
        <v>348</v>
      </c>
      <c r="C102" t="s">
        <v>338</v>
      </c>
      <c r="D102" t="s">
        <v>282</v>
      </c>
      <c r="E102" t="s">
        <v>283</v>
      </c>
      <c r="F102" t="s">
        <v>40</v>
      </c>
      <c r="G102" t="s">
        <v>284</v>
      </c>
      <c r="H102" t="s">
        <v>32</v>
      </c>
      <c r="I102">
        <v>3.14</v>
      </c>
      <c r="J102">
        <v>3.52</v>
      </c>
      <c r="K102">
        <v>79.756</v>
      </c>
      <c r="L102">
        <v>89.408000000000001</v>
      </c>
      <c r="M102">
        <v>0</v>
      </c>
      <c r="O102" t="s">
        <v>308</v>
      </c>
      <c r="P102" t="s">
        <v>339</v>
      </c>
      <c r="Q102" t="s">
        <v>340</v>
      </c>
      <c r="AB102" s="3" t="s">
        <v>422</v>
      </c>
      <c r="AC102">
        <v>1</v>
      </c>
      <c r="AD102">
        <v>1</v>
      </c>
      <c r="AE102">
        <v>1</v>
      </c>
      <c r="AF102">
        <v>1</v>
      </c>
      <c r="AG102">
        <v>2</v>
      </c>
      <c r="AH102">
        <v>1</v>
      </c>
      <c r="AI102">
        <f t="shared" si="3"/>
        <v>6</v>
      </c>
      <c r="AJ102" t="str">
        <f t="shared" si="4"/>
        <v>RMCF0805FT150KCT-ND</v>
      </c>
      <c r="AK102" t="str">
        <f t="shared" si="5"/>
        <v>R27</v>
      </c>
    </row>
    <row r="103" spans="1:37" x14ac:dyDescent="0.3">
      <c r="A103">
        <v>1</v>
      </c>
      <c r="B103" t="s">
        <v>349</v>
      </c>
      <c r="C103" t="s">
        <v>338</v>
      </c>
      <c r="D103" t="s">
        <v>282</v>
      </c>
      <c r="E103" t="s">
        <v>283</v>
      </c>
      <c r="F103" t="s">
        <v>40</v>
      </c>
      <c r="G103" t="s">
        <v>284</v>
      </c>
      <c r="H103" t="s">
        <v>32</v>
      </c>
      <c r="I103">
        <v>3.41</v>
      </c>
      <c r="J103">
        <v>1.68</v>
      </c>
      <c r="K103">
        <v>86.614000000000004</v>
      </c>
      <c r="L103">
        <v>42.671999999999997</v>
      </c>
      <c r="M103">
        <v>180</v>
      </c>
      <c r="O103" t="s">
        <v>308</v>
      </c>
      <c r="P103" t="s">
        <v>339</v>
      </c>
      <c r="Q103" t="s">
        <v>340</v>
      </c>
      <c r="AB103" s="3" t="s">
        <v>422</v>
      </c>
      <c r="AC103">
        <v>1</v>
      </c>
      <c r="AD103">
        <v>1</v>
      </c>
      <c r="AE103">
        <v>1</v>
      </c>
      <c r="AF103">
        <v>1</v>
      </c>
      <c r="AG103">
        <v>2</v>
      </c>
      <c r="AH103">
        <v>1</v>
      </c>
      <c r="AI103">
        <f t="shared" si="3"/>
        <v>6</v>
      </c>
      <c r="AJ103" t="str">
        <f t="shared" si="4"/>
        <v>RMCF0805FT150KCT-ND</v>
      </c>
      <c r="AK103" t="str">
        <f t="shared" si="5"/>
        <v>R28</v>
      </c>
    </row>
    <row r="104" spans="1:37" x14ac:dyDescent="0.3">
      <c r="A104">
        <v>1</v>
      </c>
      <c r="B104" t="s">
        <v>350</v>
      </c>
      <c r="C104" t="s">
        <v>338</v>
      </c>
      <c r="D104" t="s">
        <v>282</v>
      </c>
      <c r="E104" t="s">
        <v>283</v>
      </c>
      <c r="F104" t="s">
        <v>40</v>
      </c>
      <c r="G104" t="s">
        <v>284</v>
      </c>
      <c r="H104" t="s">
        <v>32</v>
      </c>
      <c r="I104">
        <v>2.8</v>
      </c>
      <c r="J104">
        <v>3.52</v>
      </c>
      <c r="K104">
        <v>71.12</v>
      </c>
      <c r="L104">
        <v>89.408000000000001</v>
      </c>
      <c r="M104">
        <v>0</v>
      </c>
      <c r="O104" t="s">
        <v>308</v>
      </c>
      <c r="P104" t="s">
        <v>339</v>
      </c>
      <c r="Q104" t="s">
        <v>340</v>
      </c>
      <c r="AB104" s="3" t="s">
        <v>422</v>
      </c>
      <c r="AC104">
        <v>1</v>
      </c>
      <c r="AD104">
        <v>1</v>
      </c>
      <c r="AE104">
        <v>1</v>
      </c>
      <c r="AF104">
        <v>1</v>
      </c>
      <c r="AG104">
        <v>2</v>
      </c>
      <c r="AH104">
        <v>1</v>
      </c>
      <c r="AI104">
        <f t="shared" si="3"/>
        <v>6</v>
      </c>
      <c r="AJ104" t="str">
        <f t="shared" si="4"/>
        <v>RMCF0805FT150KCT-ND</v>
      </c>
      <c r="AK104" t="str">
        <f t="shared" si="5"/>
        <v>R29</v>
      </c>
    </row>
    <row r="105" spans="1:37" x14ac:dyDescent="0.3">
      <c r="A105">
        <v>1</v>
      </c>
      <c r="B105" t="s">
        <v>351</v>
      </c>
      <c r="C105" t="s">
        <v>338</v>
      </c>
      <c r="D105" t="s">
        <v>282</v>
      </c>
      <c r="E105" t="s">
        <v>283</v>
      </c>
      <c r="F105" t="s">
        <v>40</v>
      </c>
      <c r="G105" t="s">
        <v>284</v>
      </c>
      <c r="H105" t="s">
        <v>32</v>
      </c>
      <c r="I105">
        <v>3.75</v>
      </c>
      <c r="J105">
        <v>1.68</v>
      </c>
      <c r="K105">
        <v>95.25</v>
      </c>
      <c r="L105">
        <v>42.671999999999997</v>
      </c>
      <c r="M105">
        <v>180</v>
      </c>
      <c r="O105" t="s">
        <v>308</v>
      </c>
      <c r="P105" t="s">
        <v>339</v>
      </c>
      <c r="Q105" t="s">
        <v>340</v>
      </c>
      <c r="AB105" s="3" t="s">
        <v>422</v>
      </c>
      <c r="AC105">
        <v>1</v>
      </c>
      <c r="AD105">
        <v>1</v>
      </c>
      <c r="AE105">
        <v>1</v>
      </c>
      <c r="AF105">
        <v>1</v>
      </c>
      <c r="AG105">
        <v>2</v>
      </c>
      <c r="AH105">
        <v>1</v>
      </c>
      <c r="AI105">
        <f t="shared" si="3"/>
        <v>6</v>
      </c>
      <c r="AJ105" t="str">
        <f t="shared" si="4"/>
        <v>RMCF0805FT150KCT-ND</v>
      </c>
      <c r="AK105" t="str">
        <f t="shared" si="5"/>
        <v>R30</v>
      </c>
    </row>
    <row r="106" spans="1:37" x14ac:dyDescent="0.3">
      <c r="A106">
        <v>1</v>
      </c>
      <c r="B106" t="s">
        <v>352</v>
      </c>
      <c r="C106" t="s">
        <v>338</v>
      </c>
      <c r="D106" t="s">
        <v>282</v>
      </c>
      <c r="E106" t="s">
        <v>283</v>
      </c>
      <c r="F106" t="s">
        <v>40</v>
      </c>
      <c r="G106" t="s">
        <v>284</v>
      </c>
      <c r="H106" t="s">
        <v>32</v>
      </c>
      <c r="I106">
        <v>2.46</v>
      </c>
      <c r="J106">
        <v>3.52</v>
      </c>
      <c r="K106">
        <v>62.484000000000002</v>
      </c>
      <c r="L106">
        <v>89.408000000000001</v>
      </c>
      <c r="M106">
        <v>0</v>
      </c>
      <c r="O106" t="s">
        <v>308</v>
      </c>
      <c r="P106" t="s">
        <v>339</v>
      </c>
      <c r="Q106" t="s">
        <v>340</v>
      </c>
      <c r="AB106" s="3" t="s">
        <v>422</v>
      </c>
      <c r="AC106">
        <v>1</v>
      </c>
      <c r="AD106">
        <v>1</v>
      </c>
      <c r="AE106">
        <v>1</v>
      </c>
      <c r="AF106">
        <v>1</v>
      </c>
      <c r="AG106">
        <v>2</v>
      </c>
      <c r="AH106">
        <v>1</v>
      </c>
      <c r="AI106">
        <f t="shared" si="3"/>
        <v>6</v>
      </c>
      <c r="AJ106" t="str">
        <f t="shared" si="4"/>
        <v>RMCF0805FT150KCT-ND</v>
      </c>
      <c r="AK106" t="str">
        <f t="shared" si="5"/>
        <v>R31</v>
      </c>
    </row>
    <row r="107" spans="1:37" x14ac:dyDescent="0.3">
      <c r="A107">
        <v>1</v>
      </c>
      <c r="B107" t="s">
        <v>353</v>
      </c>
      <c r="C107" t="s">
        <v>338</v>
      </c>
      <c r="D107" t="s">
        <v>282</v>
      </c>
      <c r="E107" t="s">
        <v>283</v>
      </c>
      <c r="F107" t="s">
        <v>40</v>
      </c>
      <c r="G107" t="s">
        <v>284</v>
      </c>
      <c r="H107" t="s">
        <v>32</v>
      </c>
      <c r="I107">
        <v>4.09</v>
      </c>
      <c r="J107">
        <v>1.68</v>
      </c>
      <c r="K107">
        <v>103.886</v>
      </c>
      <c r="L107">
        <v>42.671999999999997</v>
      </c>
      <c r="M107">
        <v>180</v>
      </c>
      <c r="O107" t="s">
        <v>308</v>
      </c>
      <c r="P107" t="s">
        <v>339</v>
      </c>
      <c r="Q107" t="s">
        <v>340</v>
      </c>
      <c r="AB107" s="3" t="s">
        <v>422</v>
      </c>
      <c r="AC107">
        <v>1</v>
      </c>
      <c r="AD107">
        <v>1</v>
      </c>
      <c r="AE107">
        <v>1</v>
      </c>
      <c r="AF107">
        <v>1</v>
      </c>
      <c r="AG107">
        <v>2</v>
      </c>
      <c r="AH107">
        <v>1</v>
      </c>
      <c r="AI107">
        <f t="shared" si="3"/>
        <v>6</v>
      </c>
      <c r="AJ107" t="str">
        <f t="shared" si="4"/>
        <v>RMCF0805FT150KCT-ND</v>
      </c>
      <c r="AK107" t="str">
        <f t="shared" si="5"/>
        <v>R32</v>
      </c>
    </row>
    <row r="108" spans="1:37" x14ac:dyDescent="0.3">
      <c r="A108">
        <v>1</v>
      </c>
      <c r="B108" t="s">
        <v>354</v>
      </c>
      <c r="C108" t="s">
        <v>338</v>
      </c>
      <c r="D108" t="s">
        <v>282</v>
      </c>
      <c r="E108" t="s">
        <v>283</v>
      </c>
      <c r="F108" t="s">
        <v>40</v>
      </c>
      <c r="G108" t="s">
        <v>284</v>
      </c>
      <c r="H108" t="s">
        <v>32</v>
      </c>
      <c r="I108">
        <v>2.12</v>
      </c>
      <c r="J108">
        <v>3.52</v>
      </c>
      <c r="K108">
        <v>53.847999999999999</v>
      </c>
      <c r="L108">
        <v>89.408000000000001</v>
      </c>
      <c r="M108">
        <v>0</v>
      </c>
      <c r="O108" t="s">
        <v>308</v>
      </c>
      <c r="P108" t="s">
        <v>339</v>
      </c>
      <c r="Q108" t="s">
        <v>340</v>
      </c>
      <c r="AB108" s="3" t="s">
        <v>422</v>
      </c>
      <c r="AC108">
        <v>1</v>
      </c>
      <c r="AD108">
        <v>1</v>
      </c>
      <c r="AE108">
        <v>1</v>
      </c>
      <c r="AF108">
        <v>1</v>
      </c>
      <c r="AG108">
        <v>2</v>
      </c>
      <c r="AH108">
        <v>1</v>
      </c>
      <c r="AI108">
        <f t="shared" si="3"/>
        <v>6</v>
      </c>
      <c r="AJ108" t="str">
        <f t="shared" si="4"/>
        <v>RMCF0805FT150KCT-ND</v>
      </c>
      <c r="AK108" t="str">
        <f t="shared" si="5"/>
        <v>R33</v>
      </c>
    </row>
    <row r="109" spans="1:37" x14ac:dyDescent="0.3">
      <c r="A109">
        <v>1</v>
      </c>
      <c r="B109" t="s">
        <v>355</v>
      </c>
      <c r="C109" t="s">
        <v>338</v>
      </c>
      <c r="D109" t="s">
        <v>282</v>
      </c>
      <c r="E109" t="s">
        <v>283</v>
      </c>
      <c r="F109" t="s">
        <v>40</v>
      </c>
      <c r="G109" t="s">
        <v>284</v>
      </c>
      <c r="H109" t="s">
        <v>32</v>
      </c>
      <c r="I109">
        <v>4.43</v>
      </c>
      <c r="J109">
        <v>1.68</v>
      </c>
      <c r="K109">
        <v>112.52200000000001</v>
      </c>
      <c r="L109">
        <v>42.671999999999997</v>
      </c>
      <c r="M109">
        <v>180</v>
      </c>
      <c r="O109" t="s">
        <v>308</v>
      </c>
      <c r="P109" t="s">
        <v>339</v>
      </c>
      <c r="Q109" t="s">
        <v>340</v>
      </c>
      <c r="AB109" s="3" t="s">
        <v>422</v>
      </c>
      <c r="AC109">
        <v>1</v>
      </c>
      <c r="AD109">
        <v>1</v>
      </c>
      <c r="AE109">
        <v>1</v>
      </c>
      <c r="AF109">
        <v>1</v>
      </c>
      <c r="AG109">
        <v>2</v>
      </c>
      <c r="AH109">
        <v>1</v>
      </c>
      <c r="AI109">
        <f t="shared" si="3"/>
        <v>6</v>
      </c>
      <c r="AJ109" t="str">
        <f t="shared" si="4"/>
        <v>RMCF0805FT150KCT-ND</v>
      </c>
      <c r="AK109" t="str">
        <f t="shared" si="5"/>
        <v>R34</v>
      </c>
    </row>
    <row r="110" spans="1:37" x14ac:dyDescent="0.3">
      <c r="A110">
        <v>1</v>
      </c>
      <c r="B110" t="s">
        <v>356</v>
      </c>
      <c r="C110" t="s">
        <v>329</v>
      </c>
      <c r="D110" t="s">
        <v>282</v>
      </c>
      <c r="E110" t="s">
        <v>283</v>
      </c>
      <c r="F110" t="s">
        <v>40</v>
      </c>
      <c r="G110" t="s">
        <v>284</v>
      </c>
      <c r="H110" t="s">
        <v>32</v>
      </c>
      <c r="I110">
        <v>5.12</v>
      </c>
      <c r="J110">
        <v>1.79</v>
      </c>
      <c r="K110">
        <v>130.048</v>
      </c>
      <c r="L110">
        <v>45.466000000000001</v>
      </c>
      <c r="M110">
        <v>90</v>
      </c>
      <c r="O110" t="s">
        <v>308</v>
      </c>
      <c r="P110" t="s">
        <v>330</v>
      </c>
      <c r="Q110" t="s">
        <v>331</v>
      </c>
      <c r="X110" s="4" t="s">
        <v>132</v>
      </c>
      <c r="AB110" s="3" t="s">
        <v>422</v>
      </c>
      <c r="AD110">
        <v>0</v>
      </c>
      <c r="AE110">
        <v>1</v>
      </c>
      <c r="AF110">
        <v>1</v>
      </c>
      <c r="AG110">
        <v>2</v>
      </c>
      <c r="AH110">
        <v>0</v>
      </c>
      <c r="AI110">
        <f t="shared" si="3"/>
        <v>4</v>
      </c>
      <c r="AJ110" t="str">
        <f t="shared" si="4"/>
        <v>RMCF0805JT10K0CT-ND</v>
      </c>
      <c r="AK110" t="str">
        <f t="shared" si="5"/>
        <v>R35</v>
      </c>
    </row>
    <row r="111" spans="1:37" x14ac:dyDescent="0.3">
      <c r="A111">
        <v>1</v>
      </c>
      <c r="B111" t="s">
        <v>357</v>
      </c>
      <c r="C111" t="s">
        <v>329</v>
      </c>
      <c r="D111" t="s">
        <v>282</v>
      </c>
      <c r="E111" t="s">
        <v>283</v>
      </c>
      <c r="F111" t="s">
        <v>40</v>
      </c>
      <c r="G111" t="s">
        <v>284</v>
      </c>
      <c r="H111" t="s">
        <v>32</v>
      </c>
      <c r="I111">
        <v>5.09</v>
      </c>
      <c r="J111">
        <v>1.6</v>
      </c>
      <c r="K111">
        <v>129.286</v>
      </c>
      <c r="L111">
        <v>40.64</v>
      </c>
      <c r="M111">
        <v>0</v>
      </c>
      <c r="O111" t="s">
        <v>308</v>
      </c>
      <c r="P111" t="s">
        <v>330</v>
      </c>
      <c r="Q111" t="s">
        <v>331</v>
      </c>
      <c r="X111" s="4" t="s">
        <v>132</v>
      </c>
      <c r="AB111" s="3" t="s">
        <v>422</v>
      </c>
      <c r="AD111">
        <v>0</v>
      </c>
      <c r="AE111">
        <v>1</v>
      </c>
      <c r="AF111">
        <v>1</v>
      </c>
      <c r="AG111">
        <v>2</v>
      </c>
      <c r="AH111">
        <v>0</v>
      </c>
      <c r="AI111">
        <f t="shared" si="3"/>
        <v>4</v>
      </c>
      <c r="AJ111" t="str">
        <f t="shared" si="4"/>
        <v>RMCF0805JT10K0CT-ND</v>
      </c>
      <c r="AK111" t="str">
        <f t="shared" si="5"/>
        <v>R36</v>
      </c>
    </row>
    <row r="112" spans="1:37" x14ac:dyDescent="0.3">
      <c r="A112">
        <v>1</v>
      </c>
      <c r="B112" t="s">
        <v>358</v>
      </c>
      <c r="C112" t="s">
        <v>359</v>
      </c>
      <c r="D112" t="s">
        <v>360</v>
      </c>
      <c r="E112" t="s">
        <v>361</v>
      </c>
      <c r="F112" t="s">
        <v>362</v>
      </c>
      <c r="G112" t="s">
        <v>363</v>
      </c>
      <c r="H112" t="s">
        <v>76</v>
      </c>
      <c r="I112">
        <v>5.62</v>
      </c>
      <c r="J112">
        <v>2.65</v>
      </c>
      <c r="K112">
        <v>142.74799999999999</v>
      </c>
      <c r="L112">
        <v>67.31</v>
      </c>
      <c r="M112">
        <v>0</v>
      </c>
      <c r="AB112" s="3" t="s">
        <v>422</v>
      </c>
      <c r="AD112">
        <v>0</v>
      </c>
      <c r="AE112">
        <v>0</v>
      </c>
      <c r="AF112">
        <v>0</v>
      </c>
      <c r="AG112">
        <v>0</v>
      </c>
      <c r="AI112">
        <f t="shared" si="3"/>
        <v>0</v>
      </c>
      <c r="AJ112">
        <f t="shared" si="4"/>
        <v>0</v>
      </c>
      <c r="AK112" t="str">
        <f t="shared" si="5"/>
        <v>SJ1</v>
      </c>
    </row>
    <row r="113" spans="1:37" x14ac:dyDescent="0.3">
      <c r="A113">
        <v>1</v>
      </c>
      <c r="B113" t="s">
        <v>364</v>
      </c>
      <c r="C113" t="s">
        <v>359</v>
      </c>
      <c r="D113" t="s">
        <v>365</v>
      </c>
      <c r="E113" t="s">
        <v>365</v>
      </c>
      <c r="F113" t="s">
        <v>362</v>
      </c>
      <c r="G113" t="s">
        <v>363</v>
      </c>
      <c r="H113" t="s">
        <v>32</v>
      </c>
      <c r="I113">
        <v>5.09</v>
      </c>
      <c r="J113">
        <v>2.73</v>
      </c>
      <c r="K113">
        <v>129.286</v>
      </c>
      <c r="L113">
        <v>69.341999999999999</v>
      </c>
      <c r="M113">
        <v>180</v>
      </c>
      <c r="AB113" s="3" t="s">
        <v>422</v>
      </c>
      <c r="AD113">
        <v>0</v>
      </c>
      <c r="AE113">
        <v>0</v>
      </c>
      <c r="AF113">
        <v>0</v>
      </c>
      <c r="AG113">
        <v>0</v>
      </c>
      <c r="AI113">
        <f t="shared" si="3"/>
        <v>0</v>
      </c>
      <c r="AJ113">
        <f t="shared" si="4"/>
        <v>0</v>
      </c>
      <c r="AK113" t="str">
        <f t="shared" si="5"/>
        <v>SJ2</v>
      </c>
    </row>
    <row r="114" spans="1:37" x14ac:dyDescent="0.3">
      <c r="A114">
        <v>1</v>
      </c>
      <c r="B114" t="s">
        <v>366</v>
      </c>
      <c r="C114" t="s">
        <v>367</v>
      </c>
      <c r="D114" t="s">
        <v>367</v>
      </c>
      <c r="E114" t="s">
        <v>142</v>
      </c>
      <c r="F114" t="s">
        <v>30</v>
      </c>
      <c r="G114" t="s">
        <v>368</v>
      </c>
      <c r="H114" t="s">
        <v>76</v>
      </c>
      <c r="I114">
        <v>6.49</v>
      </c>
      <c r="J114">
        <v>2.25</v>
      </c>
      <c r="K114">
        <v>164.846</v>
      </c>
      <c r="L114">
        <v>57.15</v>
      </c>
      <c r="M114">
        <v>90</v>
      </c>
      <c r="O114" t="s">
        <v>253</v>
      </c>
      <c r="P114" t="s">
        <v>369</v>
      </c>
      <c r="Q114" t="s">
        <v>370</v>
      </c>
      <c r="AA114" s="4" t="s">
        <v>121</v>
      </c>
      <c r="AB114" s="3" t="s">
        <v>422</v>
      </c>
      <c r="AD114">
        <v>0</v>
      </c>
      <c r="AE114">
        <v>0</v>
      </c>
      <c r="AF114">
        <v>1</v>
      </c>
      <c r="AG114">
        <v>2</v>
      </c>
      <c r="AH114">
        <v>0</v>
      </c>
      <c r="AI114">
        <f t="shared" si="3"/>
        <v>3</v>
      </c>
      <c r="AJ114" t="str">
        <f t="shared" si="4"/>
        <v>568-4866-1-ND</v>
      </c>
      <c r="AK114" t="str">
        <f t="shared" si="5"/>
        <v>T1</v>
      </c>
    </row>
    <row r="115" spans="1:37" x14ac:dyDescent="0.3">
      <c r="A115">
        <v>1</v>
      </c>
      <c r="B115" t="s">
        <v>371</v>
      </c>
      <c r="C115" t="s">
        <v>372</v>
      </c>
      <c r="D115" t="s">
        <v>373</v>
      </c>
      <c r="E115" t="s">
        <v>374</v>
      </c>
      <c r="F115" t="s">
        <v>30</v>
      </c>
      <c r="G115" t="s">
        <v>375</v>
      </c>
      <c r="H115" t="s">
        <v>32</v>
      </c>
      <c r="I115">
        <v>6.57</v>
      </c>
      <c r="J115">
        <v>2.0499999999999998</v>
      </c>
      <c r="K115">
        <v>166.87799999999999</v>
      </c>
      <c r="L115">
        <v>52.07</v>
      </c>
      <c r="M115">
        <v>0</v>
      </c>
      <c r="AB115" s="3" t="s">
        <v>422</v>
      </c>
      <c r="AD115">
        <v>0</v>
      </c>
      <c r="AE115">
        <v>0</v>
      </c>
      <c r="AF115">
        <v>0</v>
      </c>
      <c r="AG115">
        <v>0</v>
      </c>
      <c r="AI115">
        <f t="shared" si="3"/>
        <v>0</v>
      </c>
      <c r="AJ115">
        <f t="shared" si="4"/>
        <v>0</v>
      </c>
      <c r="AK115" t="str">
        <f t="shared" si="5"/>
        <v>TP1</v>
      </c>
    </row>
    <row r="116" spans="1:37" x14ac:dyDescent="0.3">
      <c r="A116">
        <v>1</v>
      </c>
      <c r="B116" t="s">
        <v>376</v>
      </c>
      <c r="C116" t="s">
        <v>372</v>
      </c>
      <c r="D116" t="s">
        <v>373</v>
      </c>
      <c r="E116" t="s">
        <v>374</v>
      </c>
      <c r="F116" t="s">
        <v>30</v>
      </c>
      <c r="G116" t="s">
        <v>375</v>
      </c>
      <c r="H116" t="s">
        <v>32</v>
      </c>
      <c r="I116">
        <v>6.57</v>
      </c>
      <c r="J116">
        <v>2.15</v>
      </c>
      <c r="K116">
        <v>166.87799999999999</v>
      </c>
      <c r="L116">
        <v>54.61</v>
      </c>
      <c r="M116">
        <v>0</v>
      </c>
      <c r="AB116" s="3" t="s">
        <v>422</v>
      </c>
      <c r="AD116">
        <v>0</v>
      </c>
      <c r="AE116">
        <v>0</v>
      </c>
      <c r="AF116">
        <v>0</v>
      </c>
      <c r="AG116">
        <v>0</v>
      </c>
      <c r="AI116">
        <f t="shared" si="3"/>
        <v>0</v>
      </c>
      <c r="AJ116">
        <f t="shared" si="4"/>
        <v>0</v>
      </c>
      <c r="AK116" t="str">
        <f t="shared" si="5"/>
        <v>TP2</v>
      </c>
    </row>
    <row r="117" spans="1:37" x14ac:dyDescent="0.3">
      <c r="A117">
        <v>1</v>
      </c>
      <c r="B117" t="s">
        <v>377</v>
      </c>
      <c r="C117" t="s">
        <v>372</v>
      </c>
      <c r="D117" t="s">
        <v>373</v>
      </c>
      <c r="E117" t="s">
        <v>374</v>
      </c>
      <c r="F117" t="s">
        <v>30</v>
      </c>
      <c r="G117" t="s">
        <v>375</v>
      </c>
      <c r="H117" t="s">
        <v>32</v>
      </c>
      <c r="I117">
        <v>6.57</v>
      </c>
      <c r="J117">
        <v>1.95</v>
      </c>
      <c r="K117">
        <v>166.87799999999999</v>
      </c>
      <c r="L117">
        <v>49.53</v>
      </c>
      <c r="M117">
        <v>0</v>
      </c>
      <c r="AB117" s="3" t="s">
        <v>422</v>
      </c>
      <c r="AD117">
        <v>0</v>
      </c>
      <c r="AE117">
        <v>0</v>
      </c>
      <c r="AF117">
        <v>0</v>
      </c>
      <c r="AG117">
        <v>0</v>
      </c>
      <c r="AI117">
        <f t="shared" si="3"/>
        <v>0</v>
      </c>
      <c r="AJ117">
        <f t="shared" si="4"/>
        <v>0</v>
      </c>
      <c r="AK117" t="str">
        <f t="shared" si="5"/>
        <v>TP3</v>
      </c>
    </row>
    <row r="118" spans="1:37" x14ac:dyDescent="0.3">
      <c r="A118">
        <v>1</v>
      </c>
      <c r="B118" t="s">
        <v>378</v>
      </c>
      <c r="C118" t="s">
        <v>372</v>
      </c>
      <c r="D118" t="s">
        <v>373</v>
      </c>
      <c r="E118" t="s">
        <v>374</v>
      </c>
      <c r="F118" t="s">
        <v>30</v>
      </c>
      <c r="G118" t="s">
        <v>375</v>
      </c>
      <c r="H118" t="s">
        <v>76</v>
      </c>
      <c r="I118">
        <v>5.36</v>
      </c>
      <c r="J118">
        <v>2.5</v>
      </c>
      <c r="K118">
        <v>136.14400000000001</v>
      </c>
      <c r="L118">
        <v>63.5</v>
      </c>
      <c r="M118">
        <v>0</v>
      </c>
      <c r="AB118" s="3" t="s">
        <v>422</v>
      </c>
      <c r="AD118">
        <v>0</v>
      </c>
      <c r="AE118">
        <v>0</v>
      </c>
      <c r="AF118">
        <v>0</v>
      </c>
      <c r="AG118">
        <v>0</v>
      </c>
      <c r="AI118">
        <f t="shared" si="3"/>
        <v>0</v>
      </c>
      <c r="AJ118">
        <f t="shared" si="4"/>
        <v>0</v>
      </c>
      <c r="AK118" t="str">
        <f t="shared" si="5"/>
        <v>TP5</v>
      </c>
    </row>
    <row r="119" spans="1:37" x14ac:dyDescent="0.3">
      <c r="A119">
        <v>1</v>
      </c>
      <c r="B119" t="s">
        <v>379</v>
      </c>
      <c r="C119" t="s">
        <v>372</v>
      </c>
      <c r="D119" t="s">
        <v>373</v>
      </c>
      <c r="E119" t="s">
        <v>374</v>
      </c>
      <c r="F119" t="s">
        <v>30</v>
      </c>
      <c r="G119" t="s">
        <v>375</v>
      </c>
      <c r="H119" t="s">
        <v>76</v>
      </c>
      <c r="I119">
        <v>5.36</v>
      </c>
      <c r="J119">
        <v>2.58</v>
      </c>
      <c r="K119">
        <v>136.14400000000001</v>
      </c>
      <c r="L119">
        <v>65.531999999999996</v>
      </c>
      <c r="M119">
        <v>0</v>
      </c>
      <c r="AB119" s="3" t="s">
        <v>422</v>
      </c>
      <c r="AD119">
        <v>0</v>
      </c>
      <c r="AE119">
        <v>0</v>
      </c>
      <c r="AF119">
        <v>0</v>
      </c>
      <c r="AG119">
        <v>0</v>
      </c>
      <c r="AI119">
        <f t="shared" si="3"/>
        <v>0</v>
      </c>
      <c r="AJ119">
        <f t="shared" si="4"/>
        <v>0</v>
      </c>
      <c r="AK119" t="str">
        <f t="shared" si="5"/>
        <v>TP6</v>
      </c>
    </row>
    <row r="120" spans="1:37" x14ac:dyDescent="0.3">
      <c r="A120">
        <v>1</v>
      </c>
      <c r="B120" t="s">
        <v>380</v>
      </c>
      <c r="C120" t="s">
        <v>381</v>
      </c>
      <c r="D120" t="s">
        <v>382</v>
      </c>
      <c r="E120" t="s">
        <v>383</v>
      </c>
      <c r="F120" t="s">
        <v>30</v>
      </c>
      <c r="G120" t="s">
        <v>382</v>
      </c>
      <c r="H120" t="s">
        <v>76</v>
      </c>
      <c r="I120">
        <v>2.4500000000000002</v>
      </c>
      <c r="J120">
        <v>2.57</v>
      </c>
      <c r="K120">
        <v>62.23</v>
      </c>
      <c r="L120">
        <v>65.278000000000006</v>
      </c>
      <c r="M120">
        <v>180</v>
      </c>
      <c r="N120" t="s">
        <v>384</v>
      </c>
      <c r="O120" t="s">
        <v>385</v>
      </c>
      <c r="P120" t="s">
        <v>386</v>
      </c>
      <c r="Q120" t="s">
        <v>387</v>
      </c>
      <c r="AA120" s="4" t="s">
        <v>57</v>
      </c>
      <c r="AB120" s="3" t="s">
        <v>422</v>
      </c>
      <c r="AD120">
        <v>1</v>
      </c>
      <c r="AE120">
        <v>0</v>
      </c>
      <c r="AF120">
        <v>0</v>
      </c>
      <c r="AG120">
        <v>0</v>
      </c>
      <c r="AH120">
        <v>0</v>
      </c>
      <c r="AI120">
        <f t="shared" si="3"/>
        <v>1</v>
      </c>
      <c r="AJ120" t="str">
        <f t="shared" si="4"/>
        <v>887-1740-1-ND</v>
      </c>
      <c r="AK120" t="str">
        <f t="shared" si="5"/>
        <v>X1</v>
      </c>
    </row>
    <row r="121" spans="1:37" x14ac:dyDescent="0.3">
      <c r="A121">
        <v>1</v>
      </c>
      <c r="B121" t="s">
        <v>388</v>
      </c>
      <c r="C121" t="s">
        <v>389</v>
      </c>
      <c r="D121" t="s">
        <v>389</v>
      </c>
      <c r="E121" t="s">
        <v>389</v>
      </c>
      <c r="F121" t="s">
        <v>30</v>
      </c>
      <c r="G121" t="s">
        <v>390</v>
      </c>
      <c r="H121" t="s">
        <v>32</v>
      </c>
      <c r="I121">
        <v>4.7859999999999996</v>
      </c>
      <c r="J121">
        <v>2.3809999999999998</v>
      </c>
      <c r="K121">
        <v>121.56440000000001</v>
      </c>
      <c r="L121">
        <v>60.477400000000003</v>
      </c>
      <c r="M121">
        <v>90</v>
      </c>
      <c r="O121" t="s">
        <v>391</v>
      </c>
      <c r="P121" t="s">
        <v>389</v>
      </c>
      <c r="Q121" t="s">
        <v>392</v>
      </c>
      <c r="S121" t="s">
        <v>393</v>
      </c>
      <c r="AB121" s="3" t="s">
        <v>422</v>
      </c>
      <c r="AC121">
        <v>1</v>
      </c>
      <c r="AD121">
        <v>1</v>
      </c>
      <c r="AE121">
        <v>1</v>
      </c>
      <c r="AF121">
        <v>1</v>
      </c>
      <c r="AG121">
        <v>2</v>
      </c>
      <c r="AH121">
        <v>1</v>
      </c>
      <c r="AI121">
        <f t="shared" si="3"/>
        <v>6</v>
      </c>
      <c r="AJ121" t="str">
        <f t="shared" si="4"/>
        <v>SAM1217-10-ND</v>
      </c>
      <c r="AK121" t="str">
        <f t="shared" si="5"/>
        <v>X2</v>
      </c>
    </row>
    <row r="122" spans="1:37" x14ac:dyDescent="0.3">
      <c r="A122">
        <v>1</v>
      </c>
      <c r="B122" t="s">
        <v>394</v>
      </c>
      <c r="C122" t="s">
        <v>395</v>
      </c>
      <c r="D122" t="s">
        <v>395</v>
      </c>
      <c r="E122" t="s">
        <v>395</v>
      </c>
      <c r="F122" t="s">
        <v>93</v>
      </c>
      <c r="G122" t="s">
        <v>396</v>
      </c>
      <c r="H122" t="s">
        <v>32</v>
      </c>
      <c r="I122">
        <v>4.5439999999999996</v>
      </c>
      <c r="J122">
        <v>3.089</v>
      </c>
      <c r="K122">
        <v>115.41759999999999</v>
      </c>
      <c r="L122">
        <v>78.460599999999999</v>
      </c>
      <c r="M122">
        <v>180</v>
      </c>
      <c r="O122" t="s">
        <v>397</v>
      </c>
      <c r="P122" t="s">
        <v>398</v>
      </c>
      <c r="Q122" t="s">
        <v>399</v>
      </c>
      <c r="Z122" s="4" t="s">
        <v>400</v>
      </c>
      <c r="AB122" s="3" t="s">
        <v>422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f t="shared" si="3"/>
        <v>0</v>
      </c>
      <c r="AJ122" t="str">
        <f t="shared" si="4"/>
        <v>ED3740-ND</v>
      </c>
      <c r="AK122" t="str">
        <f t="shared" si="5"/>
        <v>X3</v>
      </c>
    </row>
    <row r="123" spans="1:37" x14ac:dyDescent="0.3">
      <c r="A123">
        <v>1</v>
      </c>
      <c r="B123" t="s">
        <v>401</v>
      </c>
      <c r="C123" t="s">
        <v>395</v>
      </c>
      <c r="D123" t="s">
        <v>395</v>
      </c>
      <c r="E123" t="s">
        <v>395</v>
      </c>
      <c r="F123" t="s">
        <v>93</v>
      </c>
      <c r="G123" t="s">
        <v>396</v>
      </c>
      <c r="H123" t="s">
        <v>32</v>
      </c>
      <c r="I123">
        <v>4.2039999999999997</v>
      </c>
      <c r="J123">
        <v>3.089</v>
      </c>
      <c r="K123">
        <v>106.7816</v>
      </c>
      <c r="L123">
        <v>78.460599999999999</v>
      </c>
      <c r="M123">
        <v>180</v>
      </c>
      <c r="O123" t="s">
        <v>397</v>
      </c>
      <c r="P123" t="s">
        <v>398</v>
      </c>
      <c r="Q123" t="s">
        <v>399</v>
      </c>
      <c r="Z123" s="4" t="s">
        <v>400</v>
      </c>
      <c r="AB123" s="3" t="s">
        <v>422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f t="shared" si="3"/>
        <v>0</v>
      </c>
      <c r="AJ123" t="str">
        <f t="shared" si="4"/>
        <v>ED3740-ND</v>
      </c>
      <c r="AK123" t="str">
        <f t="shared" si="5"/>
        <v>X4</v>
      </c>
    </row>
    <row r="124" spans="1:37" x14ac:dyDescent="0.3">
      <c r="A124">
        <v>1</v>
      </c>
      <c r="B124" t="s">
        <v>402</v>
      </c>
      <c r="C124" t="s">
        <v>395</v>
      </c>
      <c r="D124" t="s">
        <v>395</v>
      </c>
      <c r="E124" t="s">
        <v>395</v>
      </c>
      <c r="F124" t="s">
        <v>93</v>
      </c>
      <c r="G124" t="s">
        <v>396</v>
      </c>
      <c r="H124" t="s">
        <v>32</v>
      </c>
      <c r="I124">
        <v>3.8639999999999999</v>
      </c>
      <c r="J124">
        <v>3.089</v>
      </c>
      <c r="K124">
        <v>98.145600000000002</v>
      </c>
      <c r="L124">
        <v>78.460599999999999</v>
      </c>
      <c r="M124">
        <v>180</v>
      </c>
      <c r="O124" t="s">
        <v>397</v>
      </c>
      <c r="P124" t="s">
        <v>398</v>
      </c>
      <c r="Q124" t="s">
        <v>399</v>
      </c>
      <c r="Z124" s="4" t="s">
        <v>400</v>
      </c>
      <c r="AB124" s="3" t="s">
        <v>422</v>
      </c>
      <c r="AD124">
        <v>0</v>
      </c>
      <c r="AE124">
        <v>0</v>
      </c>
      <c r="AF124">
        <v>0</v>
      </c>
      <c r="AG124">
        <v>2</v>
      </c>
      <c r="AH124">
        <v>0</v>
      </c>
      <c r="AI124">
        <f t="shared" si="3"/>
        <v>2</v>
      </c>
      <c r="AJ124" t="str">
        <f t="shared" si="4"/>
        <v>ED3740-ND</v>
      </c>
      <c r="AK124" t="str">
        <f t="shared" si="5"/>
        <v>X5</v>
      </c>
    </row>
    <row r="125" spans="1:37" x14ac:dyDescent="0.3">
      <c r="A125">
        <v>1</v>
      </c>
      <c r="B125" t="s">
        <v>403</v>
      </c>
      <c r="C125" t="s">
        <v>395</v>
      </c>
      <c r="D125" t="s">
        <v>395</v>
      </c>
      <c r="E125" t="s">
        <v>395</v>
      </c>
      <c r="F125" t="s">
        <v>93</v>
      </c>
      <c r="G125" t="s">
        <v>396</v>
      </c>
      <c r="H125" t="s">
        <v>32</v>
      </c>
      <c r="I125">
        <v>3.524</v>
      </c>
      <c r="J125">
        <v>3.089</v>
      </c>
      <c r="K125">
        <v>89.509600000000006</v>
      </c>
      <c r="L125">
        <v>78.460599999999999</v>
      </c>
      <c r="M125">
        <v>180</v>
      </c>
      <c r="O125" t="s">
        <v>397</v>
      </c>
      <c r="P125" t="s">
        <v>398</v>
      </c>
      <c r="Q125" t="s">
        <v>399</v>
      </c>
      <c r="Z125" s="4" t="s">
        <v>400</v>
      </c>
      <c r="AB125" s="3" t="s">
        <v>422</v>
      </c>
      <c r="AD125">
        <v>0</v>
      </c>
      <c r="AE125">
        <v>0</v>
      </c>
      <c r="AF125">
        <v>0</v>
      </c>
      <c r="AG125">
        <v>2</v>
      </c>
      <c r="AH125">
        <v>0</v>
      </c>
      <c r="AI125">
        <f t="shared" si="3"/>
        <v>2</v>
      </c>
      <c r="AJ125" t="str">
        <f t="shared" si="4"/>
        <v>ED3740-ND</v>
      </c>
      <c r="AK125" t="str">
        <f t="shared" si="5"/>
        <v>X6</v>
      </c>
    </row>
    <row r="126" spans="1:37" x14ac:dyDescent="0.3">
      <c r="A126">
        <v>1</v>
      </c>
      <c r="B126" t="s">
        <v>404</v>
      </c>
      <c r="C126" t="s">
        <v>395</v>
      </c>
      <c r="D126" t="s">
        <v>395</v>
      </c>
      <c r="E126" t="s">
        <v>395</v>
      </c>
      <c r="F126" t="s">
        <v>93</v>
      </c>
      <c r="G126" t="s">
        <v>396</v>
      </c>
      <c r="H126" t="s">
        <v>32</v>
      </c>
      <c r="I126">
        <v>3.1850000000000001</v>
      </c>
      <c r="J126">
        <v>3.089</v>
      </c>
      <c r="K126">
        <v>80.899000000000001</v>
      </c>
      <c r="L126">
        <v>78.460599999999999</v>
      </c>
      <c r="M126">
        <v>180</v>
      </c>
      <c r="O126" t="s">
        <v>397</v>
      </c>
      <c r="P126" t="s">
        <v>398</v>
      </c>
      <c r="Q126" t="s">
        <v>399</v>
      </c>
      <c r="Z126" s="4" t="s">
        <v>400</v>
      </c>
      <c r="AB126" s="3" t="s">
        <v>422</v>
      </c>
      <c r="AD126">
        <v>0</v>
      </c>
      <c r="AE126">
        <v>0</v>
      </c>
      <c r="AF126">
        <v>0</v>
      </c>
      <c r="AG126">
        <v>2</v>
      </c>
      <c r="AH126">
        <v>0</v>
      </c>
      <c r="AI126">
        <f t="shared" si="3"/>
        <v>2</v>
      </c>
      <c r="AJ126" t="str">
        <f t="shared" si="4"/>
        <v>ED3740-ND</v>
      </c>
      <c r="AK126" t="str">
        <f t="shared" si="5"/>
        <v>X7</v>
      </c>
    </row>
    <row r="127" spans="1:37" x14ac:dyDescent="0.3">
      <c r="A127">
        <v>1</v>
      </c>
      <c r="B127" t="s">
        <v>405</v>
      </c>
      <c r="C127" t="s">
        <v>395</v>
      </c>
      <c r="D127" t="s">
        <v>395</v>
      </c>
      <c r="E127" t="s">
        <v>395</v>
      </c>
      <c r="F127" t="s">
        <v>93</v>
      </c>
      <c r="G127" t="s">
        <v>396</v>
      </c>
      <c r="H127" t="s">
        <v>32</v>
      </c>
      <c r="I127">
        <v>2.8439999999999999</v>
      </c>
      <c r="J127">
        <v>3.089</v>
      </c>
      <c r="K127">
        <v>72.2376</v>
      </c>
      <c r="L127">
        <v>78.460599999999999</v>
      </c>
      <c r="M127">
        <v>180</v>
      </c>
      <c r="O127" t="s">
        <v>397</v>
      </c>
      <c r="P127" t="s">
        <v>398</v>
      </c>
      <c r="Q127" t="s">
        <v>399</v>
      </c>
      <c r="Z127" s="4" t="s">
        <v>400</v>
      </c>
      <c r="AB127" s="3" t="s">
        <v>422</v>
      </c>
      <c r="AD127">
        <v>0</v>
      </c>
      <c r="AE127">
        <v>0</v>
      </c>
      <c r="AF127">
        <v>0</v>
      </c>
      <c r="AG127">
        <v>2</v>
      </c>
      <c r="AH127">
        <v>0</v>
      </c>
      <c r="AI127">
        <f t="shared" si="3"/>
        <v>2</v>
      </c>
      <c r="AJ127" t="str">
        <f t="shared" si="4"/>
        <v>ED3740-ND</v>
      </c>
      <c r="AK127" t="str">
        <f t="shared" si="5"/>
        <v>X8</v>
      </c>
    </row>
    <row r="128" spans="1:37" x14ac:dyDescent="0.3">
      <c r="A128">
        <v>1</v>
      </c>
      <c r="B128" t="s">
        <v>406</v>
      </c>
      <c r="C128" t="s">
        <v>395</v>
      </c>
      <c r="D128" t="s">
        <v>395</v>
      </c>
      <c r="E128" t="s">
        <v>395</v>
      </c>
      <c r="F128" t="s">
        <v>93</v>
      </c>
      <c r="G128" t="s">
        <v>396</v>
      </c>
      <c r="H128" t="s">
        <v>32</v>
      </c>
      <c r="I128">
        <v>2.504</v>
      </c>
      <c r="J128">
        <v>3.089</v>
      </c>
      <c r="K128">
        <v>63.601599999999998</v>
      </c>
      <c r="L128">
        <v>78.460599999999999</v>
      </c>
      <c r="M128">
        <v>180</v>
      </c>
      <c r="O128" t="s">
        <v>397</v>
      </c>
      <c r="P128" t="s">
        <v>398</v>
      </c>
      <c r="Q128" t="s">
        <v>399</v>
      </c>
      <c r="Z128" s="4" t="s">
        <v>400</v>
      </c>
      <c r="AB128" s="3" t="s">
        <v>422</v>
      </c>
      <c r="AD128">
        <v>0</v>
      </c>
      <c r="AE128">
        <v>0</v>
      </c>
      <c r="AF128">
        <v>0</v>
      </c>
      <c r="AG128">
        <v>2</v>
      </c>
      <c r="AH128">
        <v>0</v>
      </c>
      <c r="AI128">
        <f t="shared" si="3"/>
        <v>2</v>
      </c>
      <c r="AJ128" t="str">
        <f t="shared" si="4"/>
        <v>ED3740-ND</v>
      </c>
      <c r="AK128" t="str">
        <f t="shared" si="5"/>
        <v>X9</v>
      </c>
    </row>
    <row r="129" spans="1:37" x14ac:dyDescent="0.3">
      <c r="A129">
        <v>1</v>
      </c>
      <c r="B129" t="s">
        <v>407</v>
      </c>
      <c r="C129" t="s">
        <v>395</v>
      </c>
      <c r="D129" t="s">
        <v>395</v>
      </c>
      <c r="E129" t="s">
        <v>395</v>
      </c>
      <c r="F129" t="s">
        <v>93</v>
      </c>
      <c r="G129" t="s">
        <v>396</v>
      </c>
      <c r="H129" t="s">
        <v>32</v>
      </c>
      <c r="I129">
        <v>2.1640000000000001</v>
      </c>
      <c r="J129">
        <v>3.089</v>
      </c>
      <c r="K129">
        <v>54.965600000000002</v>
      </c>
      <c r="L129">
        <v>78.460599999999999</v>
      </c>
      <c r="M129">
        <v>180</v>
      </c>
      <c r="O129" t="s">
        <v>397</v>
      </c>
      <c r="P129" t="s">
        <v>398</v>
      </c>
      <c r="Q129" t="s">
        <v>399</v>
      </c>
      <c r="Z129" s="4" t="s">
        <v>400</v>
      </c>
      <c r="AB129" s="3" t="s">
        <v>422</v>
      </c>
      <c r="AD129">
        <v>0</v>
      </c>
      <c r="AE129">
        <v>0</v>
      </c>
      <c r="AF129">
        <v>0</v>
      </c>
      <c r="AG129">
        <v>2</v>
      </c>
      <c r="AH129">
        <v>0</v>
      </c>
      <c r="AI129">
        <f t="shared" si="3"/>
        <v>2</v>
      </c>
      <c r="AJ129" t="str">
        <f t="shared" si="4"/>
        <v>ED3740-ND</v>
      </c>
      <c r="AK129" t="str">
        <f t="shared" si="5"/>
        <v>X10</v>
      </c>
    </row>
    <row r="130" spans="1:37" x14ac:dyDescent="0.3">
      <c r="A130">
        <v>1</v>
      </c>
      <c r="B130" t="s">
        <v>408</v>
      </c>
      <c r="C130" t="s">
        <v>395</v>
      </c>
      <c r="D130" t="s">
        <v>395</v>
      </c>
      <c r="E130" t="s">
        <v>395</v>
      </c>
      <c r="F130" t="s">
        <v>93</v>
      </c>
      <c r="G130" t="s">
        <v>396</v>
      </c>
      <c r="H130" t="s">
        <v>32</v>
      </c>
      <c r="I130">
        <v>2.0059999999999998</v>
      </c>
      <c r="J130">
        <v>2.1110000000000002</v>
      </c>
      <c r="K130">
        <v>50.952399999999997</v>
      </c>
      <c r="L130">
        <v>53.619399999999999</v>
      </c>
      <c r="M130">
        <v>0</v>
      </c>
      <c r="O130" t="s">
        <v>397</v>
      </c>
      <c r="P130" t="s">
        <v>398</v>
      </c>
      <c r="Q130" t="s">
        <v>399</v>
      </c>
      <c r="Z130" s="4" t="s">
        <v>400</v>
      </c>
      <c r="AB130" s="3" t="s">
        <v>422</v>
      </c>
      <c r="AD130">
        <v>0</v>
      </c>
      <c r="AE130">
        <v>0</v>
      </c>
      <c r="AF130">
        <v>0</v>
      </c>
      <c r="AG130">
        <v>2</v>
      </c>
      <c r="AH130">
        <v>0</v>
      </c>
      <c r="AI130">
        <f t="shared" si="3"/>
        <v>2</v>
      </c>
      <c r="AJ130" t="str">
        <f t="shared" si="4"/>
        <v>ED3740-ND</v>
      </c>
      <c r="AK130" t="str">
        <f t="shared" si="5"/>
        <v>X11</v>
      </c>
    </row>
    <row r="131" spans="1:37" x14ac:dyDescent="0.3">
      <c r="A131">
        <v>1</v>
      </c>
      <c r="B131" t="s">
        <v>409</v>
      </c>
      <c r="C131" t="s">
        <v>395</v>
      </c>
      <c r="D131" t="s">
        <v>395</v>
      </c>
      <c r="E131" t="s">
        <v>395</v>
      </c>
      <c r="F131" t="s">
        <v>93</v>
      </c>
      <c r="G131" t="s">
        <v>396</v>
      </c>
      <c r="H131" t="s">
        <v>32</v>
      </c>
      <c r="I131">
        <v>2.3460000000000001</v>
      </c>
      <c r="J131">
        <v>2.1110000000000002</v>
      </c>
      <c r="K131">
        <v>59.5884</v>
      </c>
      <c r="L131">
        <v>53.619399999999999</v>
      </c>
      <c r="M131">
        <v>0</v>
      </c>
      <c r="O131" t="s">
        <v>397</v>
      </c>
      <c r="P131" t="s">
        <v>398</v>
      </c>
      <c r="Q131" t="s">
        <v>399</v>
      </c>
      <c r="Z131" s="4" t="s">
        <v>400</v>
      </c>
      <c r="AB131" s="3" t="s">
        <v>422</v>
      </c>
      <c r="AD131">
        <v>0</v>
      </c>
      <c r="AE131">
        <v>0</v>
      </c>
      <c r="AF131">
        <v>0</v>
      </c>
      <c r="AG131">
        <v>2</v>
      </c>
      <c r="AH131">
        <v>0</v>
      </c>
      <c r="AI131">
        <f t="shared" ref="AI131:AI148" si="6">SUM(AD131:AH131)</f>
        <v>2</v>
      </c>
      <c r="AJ131" t="str">
        <f t="shared" ref="AJ131:AJ148" si="7">Q131</f>
        <v>ED3740-ND</v>
      </c>
      <c r="AK131" t="str">
        <f t="shared" ref="AK131:AK148" si="8">B131</f>
        <v>X12</v>
      </c>
    </row>
    <row r="132" spans="1:37" x14ac:dyDescent="0.3">
      <c r="A132">
        <v>1</v>
      </c>
      <c r="B132" t="s">
        <v>410</v>
      </c>
      <c r="C132" t="s">
        <v>395</v>
      </c>
      <c r="D132" t="s">
        <v>395</v>
      </c>
      <c r="E132" t="s">
        <v>395</v>
      </c>
      <c r="F132" t="s">
        <v>93</v>
      </c>
      <c r="G132" t="s">
        <v>396</v>
      </c>
      <c r="H132" t="s">
        <v>32</v>
      </c>
      <c r="I132">
        <v>2.6859999999999999</v>
      </c>
      <c r="J132">
        <v>2.1110000000000002</v>
      </c>
      <c r="K132">
        <v>68.224400000000003</v>
      </c>
      <c r="L132">
        <v>53.619399999999999</v>
      </c>
      <c r="M132">
        <v>0</v>
      </c>
      <c r="O132" t="s">
        <v>397</v>
      </c>
      <c r="P132" t="s">
        <v>398</v>
      </c>
      <c r="Q132" t="s">
        <v>399</v>
      </c>
      <c r="Z132" s="4" t="s">
        <v>400</v>
      </c>
      <c r="AB132" s="3" t="s">
        <v>422</v>
      </c>
      <c r="AD132">
        <v>0</v>
      </c>
      <c r="AE132">
        <v>0</v>
      </c>
      <c r="AF132">
        <v>0</v>
      </c>
      <c r="AG132">
        <v>2</v>
      </c>
      <c r="AH132">
        <v>0</v>
      </c>
      <c r="AI132">
        <f t="shared" si="6"/>
        <v>2</v>
      </c>
      <c r="AJ132" t="str">
        <f t="shared" si="7"/>
        <v>ED3740-ND</v>
      </c>
      <c r="AK132" t="str">
        <f t="shared" si="8"/>
        <v>X13</v>
      </c>
    </row>
    <row r="133" spans="1:37" x14ac:dyDescent="0.3">
      <c r="A133">
        <v>1</v>
      </c>
      <c r="B133" t="s">
        <v>411</v>
      </c>
      <c r="C133" t="s">
        <v>395</v>
      </c>
      <c r="D133" t="s">
        <v>395</v>
      </c>
      <c r="E133" t="s">
        <v>395</v>
      </c>
      <c r="F133" t="s">
        <v>93</v>
      </c>
      <c r="G133" t="s">
        <v>396</v>
      </c>
      <c r="H133" t="s">
        <v>32</v>
      </c>
      <c r="I133">
        <v>3.0259999999999998</v>
      </c>
      <c r="J133">
        <v>2.1110000000000002</v>
      </c>
      <c r="K133">
        <v>76.860399999999998</v>
      </c>
      <c r="L133">
        <v>53.619399999999999</v>
      </c>
      <c r="M133">
        <v>0</v>
      </c>
      <c r="O133" t="s">
        <v>397</v>
      </c>
      <c r="P133" t="s">
        <v>398</v>
      </c>
      <c r="Q133" t="s">
        <v>399</v>
      </c>
      <c r="Z133" s="4" t="s">
        <v>400</v>
      </c>
      <c r="AB133" s="3" t="s">
        <v>422</v>
      </c>
      <c r="AD133">
        <v>0</v>
      </c>
      <c r="AE133">
        <v>0</v>
      </c>
      <c r="AF133">
        <v>0</v>
      </c>
      <c r="AG133">
        <v>2</v>
      </c>
      <c r="AH133">
        <v>0</v>
      </c>
      <c r="AI133">
        <f t="shared" si="6"/>
        <v>2</v>
      </c>
      <c r="AJ133" t="str">
        <f t="shared" si="7"/>
        <v>ED3740-ND</v>
      </c>
      <c r="AK133" t="str">
        <f t="shared" si="8"/>
        <v>X14</v>
      </c>
    </row>
    <row r="134" spans="1:37" x14ac:dyDescent="0.3">
      <c r="A134">
        <v>1</v>
      </c>
      <c r="B134" t="s">
        <v>412</v>
      </c>
      <c r="C134" t="s">
        <v>395</v>
      </c>
      <c r="D134" t="s">
        <v>395</v>
      </c>
      <c r="E134" t="s">
        <v>395</v>
      </c>
      <c r="F134" t="s">
        <v>93</v>
      </c>
      <c r="G134" t="s">
        <v>396</v>
      </c>
      <c r="H134" t="s">
        <v>32</v>
      </c>
      <c r="I134">
        <v>3.3660000000000001</v>
      </c>
      <c r="J134">
        <v>2.1110000000000002</v>
      </c>
      <c r="K134">
        <v>85.496399999999994</v>
      </c>
      <c r="L134">
        <v>53.619399999999999</v>
      </c>
      <c r="M134">
        <v>0</v>
      </c>
      <c r="O134" t="s">
        <v>397</v>
      </c>
      <c r="P134" t="s">
        <v>398</v>
      </c>
      <c r="Q134" t="s">
        <v>399</v>
      </c>
      <c r="Z134" s="4" t="s">
        <v>400</v>
      </c>
      <c r="AB134" s="3" t="s">
        <v>422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f t="shared" si="6"/>
        <v>0</v>
      </c>
      <c r="AJ134" t="str">
        <f t="shared" si="7"/>
        <v>ED3740-ND</v>
      </c>
      <c r="AK134" t="str">
        <f t="shared" si="8"/>
        <v>X15</v>
      </c>
    </row>
    <row r="135" spans="1:37" x14ac:dyDescent="0.3">
      <c r="A135">
        <v>1</v>
      </c>
      <c r="B135" t="s">
        <v>413</v>
      </c>
      <c r="C135" t="s">
        <v>395</v>
      </c>
      <c r="D135" t="s">
        <v>395</v>
      </c>
      <c r="E135" t="s">
        <v>395</v>
      </c>
      <c r="F135" t="s">
        <v>93</v>
      </c>
      <c r="G135" t="s">
        <v>396</v>
      </c>
      <c r="H135" t="s">
        <v>32</v>
      </c>
      <c r="I135">
        <v>3.706</v>
      </c>
      <c r="J135">
        <v>2.1110000000000002</v>
      </c>
      <c r="K135">
        <v>94.132400000000004</v>
      </c>
      <c r="L135">
        <v>53.619399999999999</v>
      </c>
      <c r="M135">
        <v>0</v>
      </c>
      <c r="O135" t="s">
        <v>397</v>
      </c>
      <c r="P135" t="s">
        <v>398</v>
      </c>
      <c r="Q135" t="s">
        <v>399</v>
      </c>
      <c r="Z135" s="4" t="s">
        <v>400</v>
      </c>
      <c r="AB135" s="3" t="s">
        <v>422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f t="shared" si="6"/>
        <v>0</v>
      </c>
      <c r="AJ135" t="str">
        <f t="shared" si="7"/>
        <v>ED3740-ND</v>
      </c>
      <c r="AK135" t="str">
        <f t="shared" si="8"/>
        <v>X16</v>
      </c>
    </row>
    <row r="136" spans="1:37" x14ac:dyDescent="0.3">
      <c r="A136">
        <v>1</v>
      </c>
      <c r="B136" t="s">
        <v>414</v>
      </c>
      <c r="C136" t="s">
        <v>395</v>
      </c>
      <c r="D136" t="s">
        <v>395</v>
      </c>
      <c r="E136" t="s">
        <v>395</v>
      </c>
      <c r="F136" t="s">
        <v>93</v>
      </c>
      <c r="G136" t="s">
        <v>396</v>
      </c>
      <c r="H136" t="s">
        <v>32</v>
      </c>
      <c r="I136">
        <v>4.0460000000000003</v>
      </c>
      <c r="J136">
        <v>2.1110000000000002</v>
      </c>
      <c r="K136">
        <v>102.7684</v>
      </c>
      <c r="L136">
        <v>53.619399999999999</v>
      </c>
      <c r="M136">
        <v>0</v>
      </c>
      <c r="O136" t="s">
        <v>397</v>
      </c>
      <c r="P136" t="s">
        <v>398</v>
      </c>
      <c r="Q136" t="s">
        <v>399</v>
      </c>
      <c r="Z136" s="4" t="s">
        <v>400</v>
      </c>
      <c r="AB136" s="3" t="s">
        <v>422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f t="shared" si="6"/>
        <v>0</v>
      </c>
      <c r="AJ136" t="str">
        <f t="shared" si="7"/>
        <v>ED3740-ND</v>
      </c>
      <c r="AK136" t="str">
        <f t="shared" si="8"/>
        <v>X17</v>
      </c>
    </row>
    <row r="137" spans="1:37" x14ac:dyDescent="0.3">
      <c r="A137">
        <v>1</v>
      </c>
      <c r="B137" t="s">
        <v>415</v>
      </c>
      <c r="C137" t="s">
        <v>395</v>
      </c>
      <c r="D137" t="s">
        <v>395</v>
      </c>
      <c r="E137" t="s">
        <v>395</v>
      </c>
      <c r="F137" t="s">
        <v>93</v>
      </c>
      <c r="G137" t="s">
        <v>396</v>
      </c>
      <c r="H137" t="s">
        <v>32</v>
      </c>
      <c r="I137">
        <v>4.3860000000000001</v>
      </c>
      <c r="J137">
        <v>2.1110000000000002</v>
      </c>
      <c r="K137">
        <v>111.4044</v>
      </c>
      <c r="L137">
        <v>53.619399999999999</v>
      </c>
      <c r="M137">
        <v>0</v>
      </c>
      <c r="O137" t="s">
        <v>397</v>
      </c>
      <c r="P137" t="s">
        <v>398</v>
      </c>
      <c r="Q137" t="s">
        <v>399</v>
      </c>
      <c r="Z137" s="4" t="s">
        <v>400</v>
      </c>
      <c r="AB137" s="3" t="s">
        <v>422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f t="shared" si="6"/>
        <v>0</v>
      </c>
      <c r="AJ137" t="str">
        <f t="shared" si="7"/>
        <v>ED3740-ND</v>
      </c>
      <c r="AK137" t="str">
        <f t="shared" si="8"/>
        <v>X18</v>
      </c>
    </row>
    <row r="138" spans="1:37" x14ac:dyDescent="0.3">
      <c r="A138">
        <v>2</v>
      </c>
      <c r="B138" t="s">
        <v>427</v>
      </c>
      <c r="E138" t="s">
        <v>426</v>
      </c>
      <c r="F138" t="s">
        <v>428</v>
      </c>
      <c r="O138" t="s">
        <v>107</v>
      </c>
      <c r="P138" t="s">
        <v>429</v>
      </c>
      <c r="Q138" t="s">
        <v>430</v>
      </c>
      <c r="V138" s="4" t="s">
        <v>472</v>
      </c>
      <c r="AB138" s="3" t="s">
        <v>422</v>
      </c>
      <c r="AD138">
        <v>0</v>
      </c>
      <c r="AE138">
        <v>0</v>
      </c>
      <c r="AF138">
        <v>0</v>
      </c>
      <c r="AG138">
        <v>2</v>
      </c>
      <c r="AH138">
        <v>1</v>
      </c>
      <c r="AI138">
        <f t="shared" si="6"/>
        <v>3</v>
      </c>
      <c r="AJ138" t="str">
        <f t="shared" si="7"/>
        <v>609-3568-ND</v>
      </c>
      <c r="AK138" t="str">
        <f t="shared" si="8"/>
        <v>SO3</v>
      </c>
    </row>
    <row r="139" spans="1:37" x14ac:dyDescent="0.3">
      <c r="A139">
        <v>2</v>
      </c>
      <c r="B139" t="s">
        <v>432</v>
      </c>
      <c r="E139" t="s">
        <v>431</v>
      </c>
      <c r="F139" t="s">
        <v>433</v>
      </c>
      <c r="O139" t="s">
        <v>107</v>
      </c>
      <c r="P139" t="s">
        <v>434</v>
      </c>
      <c r="Q139" t="s">
        <v>435</v>
      </c>
      <c r="V139" s="4" t="s">
        <v>472</v>
      </c>
      <c r="AB139" s="3" t="s">
        <v>422</v>
      </c>
      <c r="AD139">
        <v>0</v>
      </c>
      <c r="AE139">
        <v>0</v>
      </c>
      <c r="AF139">
        <v>0</v>
      </c>
      <c r="AG139">
        <v>2</v>
      </c>
      <c r="AH139">
        <v>1</v>
      </c>
      <c r="AI139">
        <f t="shared" si="6"/>
        <v>3</v>
      </c>
      <c r="AJ139" t="str">
        <f t="shared" si="7"/>
        <v>609-3561-ND</v>
      </c>
      <c r="AK139" t="str">
        <f t="shared" si="8"/>
        <v>SO4</v>
      </c>
    </row>
    <row r="140" spans="1:37" x14ac:dyDescent="0.3">
      <c r="A140">
        <v>2</v>
      </c>
      <c r="B140" t="s">
        <v>437</v>
      </c>
      <c r="E140" t="s">
        <v>436</v>
      </c>
      <c r="F140" t="s">
        <v>438</v>
      </c>
      <c r="O140" t="s">
        <v>439</v>
      </c>
      <c r="P140" t="s">
        <v>440</v>
      </c>
      <c r="Q140" t="s">
        <v>441</v>
      </c>
      <c r="V140" s="4" t="s">
        <v>472</v>
      </c>
      <c r="AB140" s="3" t="s">
        <v>422</v>
      </c>
      <c r="AD140">
        <v>0</v>
      </c>
      <c r="AE140">
        <v>0</v>
      </c>
      <c r="AF140">
        <v>0</v>
      </c>
      <c r="AG140">
        <v>2</v>
      </c>
      <c r="AH140">
        <v>1</v>
      </c>
      <c r="AI140">
        <f t="shared" si="6"/>
        <v>3</v>
      </c>
      <c r="AJ140" t="str">
        <f t="shared" si="7"/>
        <v>609-5077-ND</v>
      </c>
      <c r="AK140" t="str">
        <f t="shared" si="8"/>
        <v>SO5</v>
      </c>
    </row>
    <row r="141" spans="1:37" x14ac:dyDescent="0.3">
      <c r="A141">
        <v>2</v>
      </c>
      <c r="B141" t="s">
        <v>443</v>
      </c>
      <c r="E141" t="s">
        <v>442</v>
      </c>
      <c r="F141" t="s">
        <v>444</v>
      </c>
      <c r="O141" t="s">
        <v>445</v>
      </c>
      <c r="P141" t="s">
        <v>446</v>
      </c>
      <c r="Q141" t="s">
        <v>447</v>
      </c>
      <c r="V141" s="4" t="s">
        <v>472</v>
      </c>
      <c r="AB141" s="3" t="s">
        <v>422</v>
      </c>
      <c r="AD141">
        <v>0</v>
      </c>
      <c r="AE141">
        <v>0</v>
      </c>
      <c r="AF141">
        <v>0</v>
      </c>
      <c r="AG141">
        <v>2</v>
      </c>
      <c r="AH141">
        <v>1</v>
      </c>
      <c r="AI141">
        <f t="shared" si="6"/>
        <v>3</v>
      </c>
      <c r="AJ141" t="str">
        <f t="shared" si="7"/>
        <v>A122662-ND</v>
      </c>
      <c r="AK141" t="str">
        <f t="shared" si="8"/>
        <v>HD1</v>
      </c>
    </row>
    <row r="142" spans="1:37" x14ac:dyDescent="0.3">
      <c r="A142">
        <v>2</v>
      </c>
      <c r="B142" t="s">
        <v>449</v>
      </c>
      <c r="E142" t="s">
        <v>448</v>
      </c>
      <c r="F142" t="s">
        <v>450</v>
      </c>
      <c r="O142" t="s">
        <v>451</v>
      </c>
      <c r="P142" t="s">
        <v>452</v>
      </c>
      <c r="Q142" t="s">
        <v>453</v>
      </c>
      <c r="V142" s="4" t="s">
        <v>472</v>
      </c>
      <c r="AB142" s="3" t="s">
        <v>422</v>
      </c>
      <c r="AD142">
        <v>0</v>
      </c>
      <c r="AE142">
        <v>0</v>
      </c>
      <c r="AF142">
        <v>0</v>
      </c>
      <c r="AG142">
        <v>2</v>
      </c>
      <c r="AH142">
        <v>1</v>
      </c>
      <c r="AI142">
        <f t="shared" si="6"/>
        <v>3</v>
      </c>
      <c r="AJ142" t="str">
        <f t="shared" si="7"/>
        <v>952-1795-ND</v>
      </c>
      <c r="AK142" t="str">
        <f t="shared" si="8"/>
        <v>HD2</v>
      </c>
    </row>
    <row r="143" spans="1:37" x14ac:dyDescent="0.3">
      <c r="A143">
        <v>2</v>
      </c>
      <c r="B143" t="s">
        <v>455</v>
      </c>
      <c r="E143" t="s">
        <v>454</v>
      </c>
      <c r="F143" t="s">
        <v>456</v>
      </c>
      <c r="O143" t="s">
        <v>451</v>
      </c>
      <c r="P143" t="s">
        <v>457</v>
      </c>
      <c r="Q143" t="s">
        <v>458</v>
      </c>
      <c r="V143" s="4" t="s">
        <v>472</v>
      </c>
      <c r="AB143" s="3" t="s">
        <v>422</v>
      </c>
      <c r="AD143">
        <v>0</v>
      </c>
      <c r="AE143">
        <v>0</v>
      </c>
      <c r="AF143">
        <v>0</v>
      </c>
      <c r="AG143">
        <v>2</v>
      </c>
      <c r="AH143">
        <v>1</v>
      </c>
      <c r="AI143">
        <f t="shared" si="6"/>
        <v>3</v>
      </c>
      <c r="AJ143" t="str">
        <f t="shared" si="7"/>
        <v>952-1788-ND</v>
      </c>
      <c r="AK143" t="str">
        <f t="shared" si="8"/>
        <v>HD3</v>
      </c>
    </row>
    <row r="144" spans="1:37" x14ac:dyDescent="0.3">
      <c r="A144">
        <v>1</v>
      </c>
      <c r="B144" t="s">
        <v>473</v>
      </c>
      <c r="G144" t="s">
        <v>474</v>
      </c>
      <c r="V144" s="4" t="s">
        <v>472</v>
      </c>
      <c r="AB144" s="3" t="s">
        <v>422</v>
      </c>
      <c r="AD144">
        <v>0</v>
      </c>
      <c r="AE144">
        <v>0</v>
      </c>
      <c r="AF144">
        <v>0</v>
      </c>
      <c r="AG144">
        <v>2</v>
      </c>
      <c r="AH144">
        <v>1</v>
      </c>
      <c r="AI144">
        <f t="shared" si="6"/>
        <v>3</v>
      </c>
      <c r="AJ144">
        <f t="shared" si="7"/>
        <v>0</v>
      </c>
      <c r="AK144" t="str">
        <f t="shared" si="8"/>
        <v>RBN1</v>
      </c>
    </row>
    <row r="145" spans="1:37" x14ac:dyDescent="0.3">
      <c r="A145">
        <v>1</v>
      </c>
      <c r="B145" t="s">
        <v>475</v>
      </c>
      <c r="G145" t="s">
        <v>477</v>
      </c>
      <c r="V145" s="4" t="s">
        <v>472</v>
      </c>
      <c r="AB145" s="3" t="s">
        <v>422</v>
      </c>
      <c r="AD145">
        <v>0</v>
      </c>
      <c r="AE145">
        <v>0</v>
      </c>
      <c r="AF145">
        <v>0</v>
      </c>
      <c r="AG145">
        <v>2</v>
      </c>
      <c r="AH145">
        <v>1</v>
      </c>
      <c r="AI145">
        <f t="shared" si="6"/>
        <v>3</v>
      </c>
      <c r="AJ145">
        <f t="shared" si="7"/>
        <v>0</v>
      </c>
      <c r="AK145" t="str">
        <f t="shared" si="8"/>
        <v>RBN2</v>
      </c>
    </row>
    <row r="146" spans="1:37" x14ac:dyDescent="0.3">
      <c r="A146">
        <v>1</v>
      </c>
      <c r="B146" t="s">
        <v>476</v>
      </c>
      <c r="G146" t="s">
        <v>478</v>
      </c>
      <c r="V146" s="4" t="s">
        <v>472</v>
      </c>
      <c r="AB146" s="3" t="s">
        <v>422</v>
      </c>
      <c r="AD146">
        <v>0</v>
      </c>
      <c r="AE146">
        <v>0</v>
      </c>
      <c r="AF146">
        <v>0</v>
      </c>
      <c r="AG146">
        <v>2</v>
      </c>
      <c r="AH146">
        <v>1</v>
      </c>
      <c r="AI146">
        <f t="shared" si="6"/>
        <v>3</v>
      </c>
      <c r="AJ146">
        <f t="shared" si="7"/>
        <v>0</v>
      </c>
      <c r="AK146" t="str">
        <f t="shared" si="8"/>
        <v>RBN3</v>
      </c>
    </row>
    <row r="147" spans="1:37" x14ac:dyDescent="0.3">
      <c r="A147">
        <v>2</v>
      </c>
      <c r="B147" t="s">
        <v>461</v>
      </c>
      <c r="D147" t="s">
        <v>460</v>
      </c>
      <c r="E147" t="s">
        <v>459</v>
      </c>
      <c r="G147" t="s">
        <v>462</v>
      </c>
      <c r="O147" t="s">
        <v>463</v>
      </c>
      <c r="P147" t="s">
        <v>464</v>
      </c>
      <c r="Q147" t="s">
        <v>465</v>
      </c>
      <c r="AB147" s="3" t="s">
        <v>422</v>
      </c>
      <c r="AC147">
        <v>1</v>
      </c>
      <c r="AD147">
        <v>1</v>
      </c>
      <c r="AE147">
        <v>1</v>
      </c>
      <c r="AF147">
        <v>1</v>
      </c>
      <c r="AG147">
        <v>2</v>
      </c>
      <c r="AH147">
        <v>1</v>
      </c>
      <c r="AI147">
        <f t="shared" si="6"/>
        <v>6</v>
      </c>
      <c r="AJ147" t="str">
        <f t="shared" si="7"/>
        <v>3M9521-ND</v>
      </c>
      <c r="AK147" t="str">
        <f t="shared" si="8"/>
        <v>SO1</v>
      </c>
    </row>
    <row r="148" spans="1:37" x14ac:dyDescent="0.3">
      <c r="A148">
        <v>1</v>
      </c>
      <c r="B148" t="s">
        <v>467</v>
      </c>
      <c r="D148" t="s">
        <v>460</v>
      </c>
      <c r="E148" t="s">
        <v>466</v>
      </c>
      <c r="G148" t="s">
        <v>468</v>
      </c>
      <c r="O148" t="s">
        <v>463</v>
      </c>
      <c r="P148" t="s">
        <v>469</v>
      </c>
      <c r="Q148" t="s">
        <v>470</v>
      </c>
      <c r="AA148" s="4" t="s">
        <v>57</v>
      </c>
      <c r="AB148" s="3" t="s">
        <v>422</v>
      </c>
      <c r="AD148">
        <v>1</v>
      </c>
      <c r="AE148">
        <v>0</v>
      </c>
      <c r="AF148">
        <v>0</v>
      </c>
      <c r="AG148">
        <v>0</v>
      </c>
      <c r="AH148">
        <v>0</v>
      </c>
      <c r="AI148">
        <f t="shared" si="6"/>
        <v>1</v>
      </c>
      <c r="AJ148" t="str">
        <f t="shared" si="7"/>
        <v>3M5473-ND</v>
      </c>
      <c r="AK148" t="str">
        <f t="shared" si="8"/>
        <v>SO2</v>
      </c>
    </row>
  </sheetData>
  <autoFilter ref="A1:AA14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3" sqref="B3"/>
    </sheetView>
  </sheetViews>
  <sheetFormatPr defaultRowHeight="14.4" x14ac:dyDescent="0.3"/>
  <cols>
    <col min="1" max="1" width="17" bestFit="1" customWidth="1"/>
    <col min="2" max="2" width="11.33203125" bestFit="1" customWidth="1"/>
  </cols>
  <sheetData>
    <row r="1" spans="1:2" x14ac:dyDescent="0.3">
      <c r="A1" s="1" t="s">
        <v>416</v>
      </c>
      <c r="B1" t="s">
        <v>417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WattVision Base</vt:lpstr>
      <vt:lpstr>Creation 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dcterms:created xsi:type="dcterms:W3CDTF">2016-07-17T02:11:36Z</dcterms:created>
  <dcterms:modified xsi:type="dcterms:W3CDTF">2016-08-12T00:51:49Z</dcterms:modified>
</cp:coreProperties>
</file>